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020" windowHeight="9795"/>
  </bookViews>
  <sheets>
    <sheet name="Fort Wainwright" sheetId="2" r:id="rId1"/>
    <sheet name="Fort Greely" sheetId="1" r:id="rId2"/>
  </sheets>
  <calcPr calcId="125725"/>
</workbook>
</file>

<file path=xl/calcChain.xml><?xml version="1.0" encoding="utf-8"?>
<calcChain xmlns="http://schemas.openxmlformats.org/spreadsheetml/2006/main">
  <c r="E8" i="2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4"/>
  <c r="G24" s="1"/>
  <c r="E26"/>
  <c r="D28"/>
  <c r="G28" s="1"/>
  <c r="D30"/>
  <c r="G30" s="1"/>
  <c r="D31"/>
  <c r="E8" i="1"/>
  <c r="G8"/>
  <c r="E9"/>
  <c r="G9"/>
  <c r="E10"/>
  <c r="G10"/>
  <c r="E11"/>
  <c r="G11"/>
  <c r="E12"/>
  <c r="G12"/>
  <c r="E13"/>
  <c r="G13"/>
  <c r="E14"/>
  <c r="G14"/>
  <c r="E15"/>
  <c r="G15"/>
  <c r="E16"/>
  <c r="G16"/>
  <c r="E17"/>
  <c r="G17"/>
  <c r="E18"/>
  <c r="G18"/>
  <c r="E19"/>
  <c r="G19"/>
  <c r="E20"/>
  <c r="G20"/>
  <c r="E24"/>
  <c r="G24"/>
  <c r="E26"/>
  <c r="G26"/>
  <c r="D28"/>
  <c r="G28"/>
  <c r="D30"/>
  <c r="G30"/>
  <c r="D31"/>
  <c r="G31"/>
  <c r="G26" i="2" l="1"/>
  <c r="G31" s="1"/>
  <c r="C32" i="1" l="1"/>
  <c r="C32" i="2" l="1"/>
</calcChain>
</file>

<file path=xl/sharedStrings.xml><?xml version="1.0" encoding="utf-8"?>
<sst xmlns="http://schemas.openxmlformats.org/spreadsheetml/2006/main" count="93" uniqueCount="53">
  <si>
    <t>COMMISSARY LOCATION:</t>
  </si>
  <si>
    <t>FORT GREELY</t>
  </si>
  <si>
    <t>LINE NUMBER</t>
  </si>
  <si>
    <t>DESCRIPTION</t>
  </si>
  <si>
    <t>CLIN</t>
  </si>
  <si>
    <t>BASE PERIOD</t>
  </si>
  <si>
    <t>DATE:</t>
  </si>
  <si>
    <t>THRU</t>
  </si>
  <si>
    <t>COST EACH</t>
  </si>
  <si>
    <t>WEEKLY</t>
  </si>
  <si>
    <t>ANNUAL TOTAL</t>
  </si>
  <si>
    <t>QTY</t>
  </si>
  <si>
    <t>TOTAL</t>
  </si>
  <si>
    <t>WKS</t>
  </si>
  <si>
    <t>BUTCHER COATS, WHITE</t>
  </si>
  <si>
    <t>BUTCHER SHIRTS, WHITE</t>
  </si>
  <si>
    <t>BUTCHER PANTS, WHITE</t>
  </si>
  <si>
    <t>BUTCHER APRONS, WHITE</t>
  </si>
  <si>
    <t>BIB APRONS, NAVY BLUE</t>
  </si>
  <si>
    <t>COBBLER APRONS, NAVY BLUE</t>
  </si>
  <si>
    <t>MAT 3' X 5', BLACK/GREY</t>
  </si>
  <si>
    <t>MAT 3' X 10', BLACK/GREY</t>
  </si>
  <si>
    <t>MAT 4' X 6', BLACK/GREY</t>
  </si>
  <si>
    <t>MOP, DUST 36"</t>
  </si>
  <si>
    <t>MOP, DUST 42"</t>
  </si>
  <si>
    <t>MOP, WET 24 OZ</t>
  </si>
  <si>
    <t>MOP, WET 28 OZ</t>
  </si>
  <si>
    <t>WEEKLY ENVRONMENTAL FEE</t>
  </si>
  <si>
    <t>SUBTOTALS:</t>
  </si>
  <si>
    <t>WEEKLY:</t>
  </si>
  <si>
    <t>ANNUALLY:</t>
  </si>
  <si>
    <t>WEEKLY FEE FOR ENERGY SURCHARGE  MULTIPLY WEEKLY SUBTOTAL (ROW 26) BY PERCENT RATE:</t>
  </si>
  <si>
    <t>ENTER PERCENT RATE FOR FUEL SURCHARGE HERE:</t>
  </si>
  <si>
    <t>ENTER PERCENT RATE FOR LOSS/DAMAGED ITEMS HERE:</t>
  </si>
  <si>
    <t>TOTAL WEEKLY AMOUNT:</t>
  </si>
  <si>
    <t>WKLY</t>
  </si>
  <si>
    <t>AN:</t>
  </si>
  <si>
    <t>TOTAL CONTRACT VALUE, BASE + OPTS:</t>
  </si>
  <si>
    <t>FORT WAINWRIGHT</t>
  </si>
  <si>
    <t>ALSCO, INC.</t>
  </si>
  <si>
    <t>PO BOX 240048 ANCHORAGE, ALASKA 99524</t>
  </si>
  <si>
    <t>ALSCO "SERVICE CHARGE"</t>
  </si>
  <si>
    <t>ALSCO DOES NOT HAVE "ENVIRONMENTAL FEE"</t>
  </si>
  <si>
    <t>ALSCO "INVENTORY MAINTENANCE CHARGE"</t>
  </si>
  <si>
    <t>ALSCO DOES NOT HAVE "ENERGY SURCHARGE"</t>
  </si>
  <si>
    <t>CONTRACT HDEC05-13-D-0005</t>
  </si>
  <si>
    <t xml:space="preserve">CONTRACTOR:  ALSCO  </t>
  </si>
  <si>
    <t>0001</t>
  </si>
  <si>
    <t>CONTRACTOR ALSCO</t>
  </si>
  <si>
    <t>WEEKLY FEE FOR SERVICE CHARGE  MULTIPLY WEEKLY SUBTOTAL (ROW 26) BY PERCENT RATE:</t>
  </si>
  <si>
    <t>WEEKLY FEE FOR INVENTORY MAINTENANCE CHARGE  MULTIPLY WEEKLY SUBTOTAL (ROW 26) BY PERCENT RATE:</t>
  </si>
  <si>
    <r>
      <t xml:space="preserve">WEEKLY SERVICE CHARGE </t>
    </r>
    <r>
      <rPr>
        <b/>
        <sz val="10"/>
        <rFont val="Arial"/>
        <family val="2"/>
      </rPr>
      <t>*</t>
    </r>
  </si>
  <si>
    <t>WEEKLY FEE FOR INVENTORY MAINTENANCE  MULTIPLY WEEKLY SUBTOTAL (ROW 26) BY PERCENT RATE: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</si>
</sst>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m/d/yy"/>
    <numFmt numFmtId="165" formatCode="&quot;$&quot;#,##0.00"/>
    <numFmt numFmtId="166" formatCode="0.0%"/>
  </numFmts>
  <fonts count="3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6"/>
      <name val="Arial"/>
      <family val="2"/>
    </font>
    <font>
      <i/>
      <sz val="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0" fillId="24" borderId="0" xfId="0" applyFill="1"/>
    <xf numFmtId="49" fontId="19" fillId="24" borderId="0" xfId="0" applyNumberFormat="1" applyFont="1" applyFill="1"/>
    <xf numFmtId="49" fontId="0" fillId="24" borderId="0" xfId="0" applyNumberFormat="1" applyFill="1"/>
    <xf numFmtId="0" fontId="20" fillId="24" borderId="0" xfId="0" applyFont="1" applyFill="1"/>
    <xf numFmtId="0" fontId="21" fillId="0" borderId="0" xfId="0" applyFont="1"/>
    <xf numFmtId="0" fontId="21" fillId="0" borderId="10" xfId="0" applyFont="1" applyBorder="1"/>
    <xf numFmtId="0" fontId="22" fillId="0" borderId="11" xfId="0" applyFont="1" applyBorder="1"/>
    <xf numFmtId="164" fontId="21" fillId="0" borderId="12" xfId="0" applyNumberFormat="1" applyFont="1" applyBorder="1"/>
    <xf numFmtId="0" fontId="21" fillId="0" borderId="13" xfId="0" applyFont="1" applyBorder="1"/>
    <xf numFmtId="0" fontId="22" fillId="0" borderId="13" xfId="0" applyFont="1" applyBorder="1" applyAlignment="1">
      <alignment horizontal="center"/>
    </xf>
    <xf numFmtId="0" fontId="0" fillId="0" borderId="14" xfId="0" applyBorder="1"/>
    <xf numFmtId="0" fontId="20" fillId="0" borderId="14" xfId="0" applyFont="1" applyBorder="1"/>
    <xf numFmtId="3" fontId="21" fillId="0" borderId="0" xfId="0" applyNumberFormat="1" applyFont="1" applyBorder="1"/>
    <xf numFmtId="165" fontId="21" fillId="0" borderId="0" xfId="0" applyNumberFormat="1" applyFont="1" applyBorder="1"/>
    <xf numFmtId="165" fontId="21" fillId="0" borderId="15" xfId="0" applyNumberFormat="1" applyFont="1" applyBorder="1"/>
    <xf numFmtId="165" fontId="21" fillId="0" borderId="16" xfId="0" applyNumberFormat="1" applyFont="1" applyBorder="1"/>
    <xf numFmtId="0" fontId="20" fillId="0" borderId="14" xfId="0" applyFont="1" applyBorder="1" applyAlignment="1">
      <alignment wrapText="1"/>
    </xf>
    <xf numFmtId="0" fontId="20" fillId="0" borderId="17" xfId="0" applyFont="1" applyBorder="1"/>
    <xf numFmtId="165" fontId="21" fillId="0" borderId="18" xfId="0" applyNumberFormat="1" applyFont="1" applyBorder="1"/>
    <xf numFmtId="3" fontId="21" fillId="0" borderId="19" xfId="0" applyNumberFormat="1" applyFont="1" applyBorder="1"/>
    <xf numFmtId="165" fontId="21" fillId="0" borderId="19" xfId="0" applyNumberFormat="1" applyFont="1" applyBorder="1"/>
    <xf numFmtId="165" fontId="21" fillId="0" borderId="20" xfId="0" applyNumberFormat="1" applyFont="1" applyBorder="1"/>
    <xf numFmtId="0" fontId="0" fillId="0" borderId="21" xfId="0" applyBorder="1"/>
    <xf numFmtId="0" fontId="0" fillId="0" borderId="22" xfId="0" applyBorder="1"/>
    <xf numFmtId="165" fontId="21" fillId="0" borderId="10" xfId="0" applyNumberFormat="1" applyFont="1" applyBorder="1"/>
    <xf numFmtId="3" fontId="21" fillId="0" borderId="11" xfId="0" applyNumberFormat="1" applyFont="1" applyBorder="1"/>
    <xf numFmtId="165" fontId="21" fillId="0" borderId="11" xfId="0" applyNumberFormat="1" applyFont="1" applyBorder="1"/>
    <xf numFmtId="165" fontId="21" fillId="0" borderId="12" xfId="0" applyNumberFormat="1" applyFont="1" applyBorder="1"/>
    <xf numFmtId="0" fontId="0" fillId="0" borderId="22" xfId="0" applyBorder="1" applyAlignment="1">
      <alignment horizontal="right" vertical="center"/>
    </xf>
    <xf numFmtId="0" fontId="0" fillId="0" borderId="0" xfId="0" applyAlignment="1">
      <alignment wrapText="1"/>
    </xf>
    <xf numFmtId="166" fontId="21" fillId="0" borderId="23" xfId="0" applyNumberFormat="1" applyFont="1" applyBorder="1" applyAlignment="1">
      <alignment horizontal="center" wrapText="1"/>
    </xf>
    <xf numFmtId="3" fontId="21" fillId="0" borderId="24" xfId="0" applyNumberFormat="1" applyFont="1" applyBorder="1" applyAlignment="1">
      <alignment wrapText="1"/>
    </xf>
    <xf numFmtId="165" fontId="0" fillId="0" borderId="25" xfId="0" applyNumberFormat="1" applyBorder="1" applyAlignment="1">
      <alignment wrapText="1"/>
    </xf>
    <xf numFmtId="165" fontId="0" fillId="0" borderId="15" xfId="0" applyNumberFormat="1" applyBorder="1" applyAlignment="1">
      <alignment wrapText="1"/>
    </xf>
    <xf numFmtId="0" fontId="27" fillId="0" borderId="14" xfId="0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165" fontId="28" fillId="0" borderId="26" xfId="0" applyNumberFormat="1" applyFont="1" applyBorder="1" applyAlignment="1">
      <alignment wrapText="1"/>
    </xf>
    <xf numFmtId="165" fontId="0" fillId="24" borderId="0" xfId="0" applyNumberFormat="1" applyFill="1" applyBorder="1" applyAlignment="1"/>
    <xf numFmtId="0" fontId="20" fillId="0" borderId="0" xfId="0" applyFont="1"/>
    <xf numFmtId="7" fontId="21" fillId="0" borderId="16" xfId="0" applyNumberFormat="1" applyFont="1" applyBorder="1"/>
    <xf numFmtId="0" fontId="20" fillId="25" borderId="17" xfId="0" applyFont="1" applyFill="1" applyBorder="1"/>
    <xf numFmtId="0" fontId="20" fillId="25" borderId="0" xfId="0" applyFont="1" applyFill="1"/>
    <xf numFmtId="165" fontId="21" fillId="25" borderId="18" xfId="0" applyNumberFormat="1" applyFont="1" applyFill="1" applyBorder="1"/>
    <xf numFmtId="166" fontId="21" fillId="26" borderId="23" xfId="0" applyNumberFormat="1" applyFont="1" applyFill="1" applyBorder="1" applyAlignment="1">
      <alignment horizontal="center" wrapText="1"/>
    </xf>
    <xf numFmtId="0" fontId="20" fillId="26" borderId="0" xfId="0" applyFont="1" applyFill="1"/>
    <xf numFmtId="166" fontId="21" fillId="27" borderId="23" xfId="0" applyNumberFormat="1" applyFont="1" applyFill="1" applyBorder="1" applyAlignment="1">
      <alignment horizontal="center" wrapText="1"/>
    </xf>
    <xf numFmtId="0" fontId="20" fillId="27" borderId="0" xfId="0" applyFont="1" applyFill="1"/>
    <xf numFmtId="0" fontId="0" fillId="27" borderId="0" xfId="0" applyFill="1"/>
    <xf numFmtId="0" fontId="0" fillId="26" borderId="0" xfId="0" applyFill="1"/>
    <xf numFmtId="49" fontId="21" fillId="0" borderId="27" xfId="0" applyNumberFormat="1" applyFont="1" applyBorder="1" applyAlignment="1">
      <alignment horizontal="left"/>
    </xf>
    <xf numFmtId="49" fontId="0" fillId="0" borderId="27" xfId="0" applyNumberFormat="1" applyBorder="1" applyAlignment="1">
      <alignment horizontal="left"/>
    </xf>
    <xf numFmtId="49" fontId="0" fillId="0" borderId="28" xfId="0" applyNumberFormat="1" applyBorder="1" applyAlignment="1">
      <alignment horizontal="left"/>
    </xf>
    <xf numFmtId="0" fontId="21" fillId="0" borderId="29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21" fillId="0" borderId="3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0" fillId="0" borderId="32" xfId="0" applyBorder="1" applyAlignment="1"/>
    <xf numFmtId="0" fontId="19" fillId="24" borderId="0" xfId="0" applyFont="1" applyFill="1" applyAlignment="1"/>
    <xf numFmtId="0" fontId="0" fillId="0" borderId="0" xfId="0" applyAlignment="1"/>
    <xf numFmtId="0" fontId="2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164" fontId="21" fillId="0" borderId="11" xfId="0" applyNumberFormat="1" applyFont="1" applyBorder="1" applyAlignment="1"/>
    <xf numFmtId="165" fontId="0" fillId="0" borderId="0" xfId="0" applyNumberFormat="1" applyBorder="1" applyAlignment="1">
      <alignment horizontal="center" wrapText="1"/>
    </xf>
    <xf numFmtId="165" fontId="0" fillId="0" borderId="35" xfId="0" applyNumberFormat="1" applyBorder="1" applyAlignment="1">
      <alignment horizontal="center" wrapText="1"/>
    </xf>
    <xf numFmtId="0" fontId="0" fillId="0" borderId="22" xfId="0" applyBorder="1" applyAlignment="1">
      <alignment horizontal="right" vertical="center"/>
    </xf>
    <xf numFmtId="0" fontId="25" fillId="26" borderId="36" xfId="0" applyFont="1" applyFill="1" applyBorder="1" applyAlignment="1">
      <alignment horizontal="center" vertical="center" wrapText="1"/>
    </xf>
    <xf numFmtId="0" fontId="25" fillId="26" borderId="21" xfId="0" applyFont="1" applyFill="1" applyBorder="1" applyAlignment="1">
      <alignment horizontal="center" vertical="center" wrapText="1"/>
    </xf>
    <xf numFmtId="165" fontId="26" fillId="0" borderId="10" xfId="0" applyNumberFormat="1" applyFont="1" applyBorder="1" applyAlignment="1">
      <alignment wrapText="1"/>
    </xf>
    <xf numFmtId="0" fontId="26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65" fontId="0" fillId="0" borderId="37" xfId="0" applyNumberFormat="1" applyBorder="1" applyAlignment="1">
      <alignment horizontal="center" wrapText="1"/>
    </xf>
    <xf numFmtId="165" fontId="0" fillId="0" borderId="38" xfId="0" applyNumberFormat="1" applyBorder="1" applyAlignment="1">
      <alignment horizontal="center" wrapText="1"/>
    </xf>
    <xf numFmtId="0" fontId="29" fillId="0" borderId="39" xfId="0" applyFont="1" applyBorder="1" applyAlignment="1">
      <alignment horizontal="right"/>
    </xf>
    <xf numFmtId="0" fontId="29" fillId="0" borderId="40" xfId="0" applyFont="1" applyBorder="1" applyAlignment="1">
      <alignment horizontal="right"/>
    </xf>
    <xf numFmtId="165" fontId="0" fillId="0" borderId="40" xfId="0" applyNumberFormat="1" applyBorder="1" applyAlignment="1"/>
    <xf numFmtId="0" fontId="0" fillId="0" borderId="40" xfId="0" applyBorder="1" applyAlignment="1"/>
    <xf numFmtId="0" fontId="0" fillId="0" borderId="41" xfId="0" applyBorder="1" applyAlignment="1"/>
    <xf numFmtId="0" fontId="21" fillId="0" borderId="33" xfId="0" applyFont="1" applyBorder="1" applyAlignment="1">
      <alignment textRotation="90"/>
    </xf>
    <xf numFmtId="0" fontId="21" fillId="0" borderId="22" xfId="0" applyFont="1" applyBorder="1" applyAlignment="1">
      <alignment textRotation="90"/>
    </xf>
    <xf numFmtId="0" fontId="21" fillId="0" borderId="34" xfId="0" applyFont="1" applyBorder="1" applyAlignment="1">
      <alignment textRotation="90"/>
    </xf>
    <xf numFmtId="0" fontId="21" fillId="0" borderId="42" xfId="0" applyFont="1" applyBorder="1" applyAlignment="1">
      <alignment horizontal="center" wrapText="1"/>
    </xf>
    <xf numFmtId="0" fontId="21" fillId="0" borderId="43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27" borderId="36" xfId="0" applyFont="1" applyFill="1" applyBorder="1" applyAlignment="1">
      <alignment horizontal="center" vertical="center" wrapText="1"/>
    </xf>
    <xf numFmtId="0" fontId="25" fillId="27" borderId="21" xfId="0" applyFont="1" applyFill="1" applyBorder="1" applyAlignment="1">
      <alignment horizontal="center" vertical="center" wrapText="1"/>
    </xf>
    <xf numFmtId="165" fontId="28" fillId="0" borderId="31" xfId="0" applyNumberFormat="1" applyFont="1" applyBorder="1" applyAlignment="1">
      <alignment wrapText="1"/>
    </xf>
    <xf numFmtId="0" fontId="28" fillId="0" borderId="32" xfId="0" applyFont="1" applyBorder="1" applyAlignment="1">
      <alignment wrapText="1"/>
    </xf>
    <xf numFmtId="0" fontId="21" fillId="0" borderId="44" xfId="0" applyFont="1" applyBorder="1" applyAlignment="1">
      <alignment horizontal="right"/>
    </xf>
    <xf numFmtId="0" fontId="0" fillId="0" borderId="27" xfId="0" applyBorder="1" applyAlignment="1">
      <alignment horizontal="right"/>
    </xf>
    <xf numFmtId="3" fontId="23" fillId="0" borderId="45" xfId="0" applyNumberFormat="1" applyFont="1" applyBorder="1" applyAlignment="1"/>
    <xf numFmtId="0" fontId="24" fillId="0" borderId="25" xfId="0" applyFont="1" applyBorder="1" applyAlignment="1"/>
    <xf numFmtId="165" fontId="23" fillId="0" borderId="46" xfId="0" applyNumberFormat="1" applyFont="1" applyBorder="1" applyAlignment="1"/>
    <xf numFmtId="0" fontId="24" fillId="0" borderId="37" xfId="0" applyFont="1" applyBorder="1" applyAlignment="1"/>
    <xf numFmtId="0" fontId="24" fillId="0" borderId="38" xfId="0" applyFont="1" applyBorder="1" applyAlignment="1"/>
    <xf numFmtId="0" fontId="25" fillId="0" borderId="3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24</xdr:row>
      <xdr:rowOff>28575</xdr:rowOff>
    </xdr:from>
    <xdr:to>
      <xdr:col>4</xdr:col>
      <xdr:colOff>238125</xdr:colOff>
      <xdr:row>25</xdr:row>
      <xdr:rowOff>66675</xdr:rowOff>
    </xdr:to>
    <xdr:sp macro="" textlink="">
      <xdr:nvSpPr>
        <xdr:cNvPr id="2049" name="Line 2"/>
        <xdr:cNvSpPr>
          <a:spLocks noChangeShapeType="1"/>
        </xdr:cNvSpPr>
      </xdr:nvSpPr>
      <xdr:spPr bwMode="auto">
        <a:xfrm>
          <a:off x="27908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447675</xdr:colOff>
      <xdr:row>24</xdr:row>
      <xdr:rowOff>57150</xdr:rowOff>
    </xdr:from>
    <xdr:to>
      <xdr:col>6</xdr:col>
      <xdr:colOff>447675</xdr:colOff>
      <xdr:row>25</xdr:row>
      <xdr:rowOff>47625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37147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28</xdr:row>
      <xdr:rowOff>76200</xdr:rowOff>
    </xdr:from>
    <xdr:to>
      <xdr:col>2</xdr:col>
      <xdr:colOff>247650</xdr:colOff>
      <xdr:row>29</xdr:row>
      <xdr:rowOff>85725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2124075" y="57912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238125</xdr:colOff>
      <xdr:row>24</xdr:row>
      <xdr:rowOff>28575</xdr:rowOff>
    </xdr:from>
    <xdr:to>
      <xdr:col>9</xdr:col>
      <xdr:colOff>238125</xdr:colOff>
      <xdr:row>25</xdr:row>
      <xdr:rowOff>66675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>
          <a:off x="4819650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447675</xdr:colOff>
      <xdr:row>24</xdr:row>
      <xdr:rowOff>57150</xdr:rowOff>
    </xdr:from>
    <xdr:to>
      <xdr:col>11</xdr:col>
      <xdr:colOff>447675</xdr:colOff>
      <xdr:row>25</xdr:row>
      <xdr:rowOff>47625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5724525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257175</xdr:colOff>
      <xdr:row>28</xdr:row>
      <xdr:rowOff>104775</xdr:rowOff>
    </xdr:from>
    <xdr:to>
      <xdr:col>7</xdr:col>
      <xdr:colOff>257175</xdr:colOff>
      <xdr:row>29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4181475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238125</xdr:colOff>
      <xdr:row>24</xdr:row>
      <xdr:rowOff>28575</xdr:rowOff>
    </xdr:from>
    <xdr:to>
      <xdr:col>14</xdr:col>
      <xdr:colOff>238125</xdr:colOff>
      <xdr:row>25</xdr:row>
      <xdr:rowOff>66675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>
          <a:off x="692467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457200</xdr:colOff>
      <xdr:row>24</xdr:row>
      <xdr:rowOff>57150</xdr:rowOff>
    </xdr:from>
    <xdr:to>
      <xdr:col>16</xdr:col>
      <xdr:colOff>457200</xdr:colOff>
      <xdr:row>25</xdr:row>
      <xdr:rowOff>47625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7877175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28</xdr:row>
      <xdr:rowOff>104775</xdr:rowOff>
    </xdr:from>
    <xdr:to>
      <xdr:col>12</xdr:col>
      <xdr:colOff>257175</xdr:colOff>
      <xdr:row>29</xdr:row>
      <xdr:rowOff>114300</xdr:rowOff>
    </xdr:to>
    <xdr:sp macro="" textlink="">
      <xdr:nvSpPr>
        <xdr:cNvPr id="2057" name="Line 10"/>
        <xdr:cNvSpPr>
          <a:spLocks noChangeShapeType="1"/>
        </xdr:cNvSpPr>
      </xdr:nvSpPr>
      <xdr:spPr bwMode="auto">
        <a:xfrm>
          <a:off x="628650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238125</xdr:colOff>
      <xdr:row>24</xdr:row>
      <xdr:rowOff>28575</xdr:rowOff>
    </xdr:from>
    <xdr:to>
      <xdr:col>19</xdr:col>
      <xdr:colOff>238125</xdr:colOff>
      <xdr:row>25</xdr:row>
      <xdr:rowOff>66675</xdr:rowOff>
    </xdr:to>
    <xdr:sp macro="" textlink="">
      <xdr:nvSpPr>
        <xdr:cNvPr id="2058" name="Line 11"/>
        <xdr:cNvSpPr>
          <a:spLocks noChangeShapeType="1"/>
        </xdr:cNvSpPr>
      </xdr:nvSpPr>
      <xdr:spPr bwMode="auto">
        <a:xfrm>
          <a:off x="91916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447675</xdr:colOff>
      <xdr:row>24</xdr:row>
      <xdr:rowOff>57150</xdr:rowOff>
    </xdr:from>
    <xdr:to>
      <xdr:col>21</xdr:col>
      <xdr:colOff>447675</xdr:colOff>
      <xdr:row>25</xdr:row>
      <xdr:rowOff>47625</xdr:rowOff>
    </xdr:to>
    <xdr:sp macro="" textlink="">
      <xdr:nvSpPr>
        <xdr:cNvPr id="2059" name="Line 12"/>
        <xdr:cNvSpPr>
          <a:spLocks noChangeShapeType="1"/>
        </xdr:cNvSpPr>
      </xdr:nvSpPr>
      <xdr:spPr bwMode="auto">
        <a:xfrm>
          <a:off x="101155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28</xdr:row>
      <xdr:rowOff>104775</xdr:rowOff>
    </xdr:from>
    <xdr:to>
      <xdr:col>17</xdr:col>
      <xdr:colOff>257175</xdr:colOff>
      <xdr:row>29</xdr:row>
      <xdr:rowOff>114300</xdr:rowOff>
    </xdr:to>
    <xdr:sp macro="" textlink="">
      <xdr:nvSpPr>
        <xdr:cNvPr id="2060" name="Line 13"/>
        <xdr:cNvSpPr>
          <a:spLocks noChangeShapeType="1"/>
        </xdr:cNvSpPr>
      </xdr:nvSpPr>
      <xdr:spPr bwMode="auto">
        <a:xfrm>
          <a:off x="85534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238125</xdr:colOff>
      <xdr:row>24</xdr:row>
      <xdr:rowOff>28575</xdr:rowOff>
    </xdr:from>
    <xdr:to>
      <xdr:col>24</xdr:col>
      <xdr:colOff>238125</xdr:colOff>
      <xdr:row>25</xdr:row>
      <xdr:rowOff>66675</xdr:rowOff>
    </xdr:to>
    <xdr:sp macro="" textlink="">
      <xdr:nvSpPr>
        <xdr:cNvPr id="2061" name="Line 14"/>
        <xdr:cNvSpPr>
          <a:spLocks noChangeShapeType="1"/>
        </xdr:cNvSpPr>
      </xdr:nvSpPr>
      <xdr:spPr bwMode="auto">
        <a:xfrm>
          <a:off x="114395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447675</xdr:colOff>
      <xdr:row>24</xdr:row>
      <xdr:rowOff>57150</xdr:rowOff>
    </xdr:from>
    <xdr:to>
      <xdr:col>26</xdr:col>
      <xdr:colOff>447675</xdr:colOff>
      <xdr:row>25</xdr:row>
      <xdr:rowOff>47625</xdr:rowOff>
    </xdr:to>
    <xdr:sp macro="" textlink="">
      <xdr:nvSpPr>
        <xdr:cNvPr id="2062" name="Line 15"/>
        <xdr:cNvSpPr>
          <a:spLocks noChangeShapeType="1"/>
        </xdr:cNvSpPr>
      </xdr:nvSpPr>
      <xdr:spPr bwMode="auto">
        <a:xfrm>
          <a:off x="12372975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28</xdr:row>
      <xdr:rowOff>104775</xdr:rowOff>
    </xdr:from>
    <xdr:to>
      <xdr:col>22</xdr:col>
      <xdr:colOff>257175</xdr:colOff>
      <xdr:row>29</xdr:row>
      <xdr:rowOff>114300</xdr:rowOff>
    </xdr:to>
    <xdr:sp macro="" textlink="">
      <xdr:nvSpPr>
        <xdr:cNvPr id="2063" name="Line 16"/>
        <xdr:cNvSpPr>
          <a:spLocks noChangeShapeType="1"/>
        </xdr:cNvSpPr>
      </xdr:nvSpPr>
      <xdr:spPr bwMode="auto">
        <a:xfrm>
          <a:off x="108013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28</xdr:row>
      <xdr:rowOff>104775</xdr:rowOff>
    </xdr:from>
    <xdr:to>
      <xdr:col>12</xdr:col>
      <xdr:colOff>257175</xdr:colOff>
      <xdr:row>29</xdr:row>
      <xdr:rowOff>114300</xdr:rowOff>
    </xdr:to>
    <xdr:sp macro="" textlink="">
      <xdr:nvSpPr>
        <xdr:cNvPr id="2064" name="Line 17"/>
        <xdr:cNvSpPr>
          <a:spLocks noChangeShapeType="1"/>
        </xdr:cNvSpPr>
      </xdr:nvSpPr>
      <xdr:spPr bwMode="auto">
        <a:xfrm>
          <a:off x="628650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28</xdr:row>
      <xdr:rowOff>104775</xdr:rowOff>
    </xdr:from>
    <xdr:to>
      <xdr:col>17</xdr:col>
      <xdr:colOff>257175</xdr:colOff>
      <xdr:row>29</xdr:row>
      <xdr:rowOff>114300</xdr:rowOff>
    </xdr:to>
    <xdr:sp macro="" textlink="">
      <xdr:nvSpPr>
        <xdr:cNvPr id="2065" name="Line 18"/>
        <xdr:cNvSpPr>
          <a:spLocks noChangeShapeType="1"/>
        </xdr:cNvSpPr>
      </xdr:nvSpPr>
      <xdr:spPr bwMode="auto">
        <a:xfrm>
          <a:off x="85534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28</xdr:row>
      <xdr:rowOff>104775</xdr:rowOff>
    </xdr:from>
    <xdr:to>
      <xdr:col>22</xdr:col>
      <xdr:colOff>257175</xdr:colOff>
      <xdr:row>29</xdr:row>
      <xdr:rowOff>114300</xdr:rowOff>
    </xdr:to>
    <xdr:sp macro="" textlink="">
      <xdr:nvSpPr>
        <xdr:cNvPr id="2066" name="Line 19"/>
        <xdr:cNvSpPr>
          <a:spLocks noChangeShapeType="1"/>
        </xdr:cNvSpPr>
      </xdr:nvSpPr>
      <xdr:spPr bwMode="auto">
        <a:xfrm>
          <a:off x="108013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26</xdr:row>
      <xdr:rowOff>76200</xdr:rowOff>
    </xdr:from>
    <xdr:to>
      <xdr:col>2</xdr:col>
      <xdr:colOff>247650</xdr:colOff>
      <xdr:row>27</xdr:row>
      <xdr:rowOff>85725</xdr:rowOff>
    </xdr:to>
    <xdr:sp macro="" textlink="">
      <xdr:nvSpPr>
        <xdr:cNvPr id="2067" name="Line 20"/>
        <xdr:cNvSpPr>
          <a:spLocks noChangeShapeType="1"/>
        </xdr:cNvSpPr>
      </xdr:nvSpPr>
      <xdr:spPr bwMode="auto">
        <a:xfrm>
          <a:off x="2124075" y="53721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257175</xdr:colOff>
      <xdr:row>26</xdr:row>
      <xdr:rowOff>104775</xdr:rowOff>
    </xdr:from>
    <xdr:to>
      <xdr:col>7</xdr:col>
      <xdr:colOff>257175</xdr:colOff>
      <xdr:row>27</xdr:row>
      <xdr:rowOff>114300</xdr:rowOff>
    </xdr:to>
    <xdr:sp macro="" textlink="">
      <xdr:nvSpPr>
        <xdr:cNvPr id="2068" name="Line 21"/>
        <xdr:cNvSpPr>
          <a:spLocks noChangeShapeType="1"/>
        </xdr:cNvSpPr>
      </xdr:nvSpPr>
      <xdr:spPr bwMode="auto">
        <a:xfrm>
          <a:off x="4181475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26</xdr:row>
      <xdr:rowOff>104775</xdr:rowOff>
    </xdr:from>
    <xdr:to>
      <xdr:col>12</xdr:col>
      <xdr:colOff>257175</xdr:colOff>
      <xdr:row>27</xdr:row>
      <xdr:rowOff>114300</xdr:rowOff>
    </xdr:to>
    <xdr:sp macro="" textlink="">
      <xdr:nvSpPr>
        <xdr:cNvPr id="2069" name="Line 22"/>
        <xdr:cNvSpPr>
          <a:spLocks noChangeShapeType="1"/>
        </xdr:cNvSpPr>
      </xdr:nvSpPr>
      <xdr:spPr bwMode="auto">
        <a:xfrm>
          <a:off x="628650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26</xdr:row>
      <xdr:rowOff>104775</xdr:rowOff>
    </xdr:from>
    <xdr:to>
      <xdr:col>17</xdr:col>
      <xdr:colOff>257175</xdr:colOff>
      <xdr:row>27</xdr:row>
      <xdr:rowOff>114300</xdr:rowOff>
    </xdr:to>
    <xdr:sp macro="" textlink="">
      <xdr:nvSpPr>
        <xdr:cNvPr id="2070" name="Line 23"/>
        <xdr:cNvSpPr>
          <a:spLocks noChangeShapeType="1"/>
        </xdr:cNvSpPr>
      </xdr:nvSpPr>
      <xdr:spPr bwMode="auto">
        <a:xfrm>
          <a:off x="85534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26</xdr:row>
      <xdr:rowOff>104775</xdr:rowOff>
    </xdr:from>
    <xdr:to>
      <xdr:col>22</xdr:col>
      <xdr:colOff>257175</xdr:colOff>
      <xdr:row>27</xdr:row>
      <xdr:rowOff>114300</xdr:rowOff>
    </xdr:to>
    <xdr:sp macro="" textlink="">
      <xdr:nvSpPr>
        <xdr:cNvPr id="2071" name="Line 24"/>
        <xdr:cNvSpPr>
          <a:spLocks noChangeShapeType="1"/>
        </xdr:cNvSpPr>
      </xdr:nvSpPr>
      <xdr:spPr bwMode="auto">
        <a:xfrm>
          <a:off x="108013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26</xdr:row>
      <xdr:rowOff>104775</xdr:rowOff>
    </xdr:from>
    <xdr:to>
      <xdr:col>12</xdr:col>
      <xdr:colOff>257175</xdr:colOff>
      <xdr:row>27</xdr:row>
      <xdr:rowOff>114300</xdr:rowOff>
    </xdr:to>
    <xdr:sp macro="" textlink="">
      <xdr:nvSpPr>
        <xdr:cNvPr id="2072" name="Line 25"/>
        <xdr:cNvSpPr>
          <a:spLocks noChangeShapeType="1"/>
        </xdr:cNvSpPr>
      </xdr:nvSpPr>
      <xdr:spPr bwMode="auto">
        <a:xfrm>
          <a:off x="628650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26</xdr:row>
      <xdr:rowOff>104775</xdr:rowOff>
    </xdr:from>
    <xdr:to>
      <xdr:col>17</xdr:col>
      <xdr:colOff>257175</xdr:colOff>
      <xdr:row>27</xdr:row>
      <xdr:rowOff>114300</xdr:rowOff>
    </xdr:to>
    <xdr:sp macro="" textlink="">
      <xdr:nvSpPr>
        <xdr:cNvPr id="2073" name="Line 26"/>
        <xdr:cNvSpPr>
          <a:spLocks noChangeShapeType="1"/>
        </xdr:cNvSpPr>
      </xdr:nvSpPr>
      <xdr:spPr bwMode="auto">
        <a:xfrm>
          <a:off x="85534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26</xdr:row>
      <xdr:rowOff>104775</xdr:rowOff>
    </xdr:from>
    <xdr:to>
      <xdr:col>22</xdr:col>
      <xdr:colOff>257175</xdr:colOff>
      <xdr:row>27</xdr:row>
      <xdr:rowOff>114300</xdr:rowOff>
    </xdr:to>
    <xdr:sp macro="" textlink="">
      <xdr:nvSpPr>
        <xdr:cNvPr id="2074" name="Line 27"/>
        <xdr:cNvSpPr>
          <a:spLocks noChangeShapeType="1"/>
        </xdr:cNvSpPr>
      </xdr:nvSpPr>
      <xdr:spPr bwMode="auto">
        <a:xfrm>
          <a:off x="108013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24</xdr:row>
      <xdr:rowOff>28575</xdr:rowOff>
    </xdr:from>
    <xdr:to>
      <xdr:col>4</xdr:col>
      <xdr:colOff>238125</xdr:colOff>
      <xdr:row>25</xdr:row>
      <xdr:rowOff>66675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27908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447675</xdr:colOff>
      <xdr:row>24</xdr:row>
      <xdr:rowOff>57150</xdr:rowOff>
    </xdr:from>
    <xdr:to>
      <xdr:col>6</xdr:col>
      <xdr:colOff>447675</xdr:colOff>
      <xdr:row>25</xdr:row>
      <xdr:rowOff>47625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37147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28</xdr:row>
      <xdr:rowOff>76200</xdr:rowOff>
    </xdr:from>
    <xdr:to>
      <xdr:col>2</xdr:col>
      <xdr:colOff>247650</xdr:colOff>
      <xdr:row>29</xdr:row>
      <xdr:rowOff>85725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2124075" y="57912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238125</xdr:colOff>
      <xdr:row>24</xdr:row>
      <xdr:rowOff>28575</xdr:rowOff>
    </xdr:from>
    <xdr:to>
      <xdr:col>9</xdr:col>
      <xdr:colOff>238125</xdr:colOff>
      <xdr:row>25</xdr:row>
      <xdr:rowOff>66675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>
          <a:off x="4819650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447675</xdr:colOff>
      <xdr:row>24</xdr:row>
      <xdr:rowOff>57150</xdr:rowOff>
    </xdr:from>
    <xdr:to>
      <xdr:col>11</xdr:col>
      <xdr:colOff>447675</xdr:colOff>
      <xdr:row>25</xdr:row>
      <xdr:rowOff>47625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>
          <a:off x="5724525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257175</xdr:colOff>
      <xdr:row>28</xdr:row>
      <xdr:rowOff>104775</xdr:rowOff>
    </xdr:from>
    <xdr:to>
      <xdr:col>7</xdr:col>
      <xdr:colOff>257175</xdr:colOff>
      <xdr:row>29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4181475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238125</xdr:colOff>
      <xdr:row>24</xdr:row>
      <xdr:rowOff>28575</xdr:rowOff>
    </xdr:from>
    <xdr:to>
      <xdr:col>14</xdr:col>
      <xdr:colOff>238125</xdr:colOff>
      <xdr:row>25</xdr:row>
      <xdr:rowOff>66675</xdr:rowOff>
    </xdr:to>
    <xdr:sp macro="" textlink="">
      <xdr:nvSpPr>
        <xdr:cNvPr id="1031" name="Line 8"/>
        <xdr:cNvSpPr>
          <a:spLocks noChangeShapeType="1"/>
        </xdr:cNvSpPr>
      </xdr:nvSpPr>
      <xdr:spPr bwMode="auto">
        <a:xfrm>
          <a:off x="692467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447675</xdr:colOff>
      <xdr:row>24</xdr:row>
      <xdr:rowOff>57150</xdr:rowOff>
    </xdr:from>
    <xdr:to>
      <xdr:col>16</xdr:col>
      <xdr:colOff>447675</xdr:colOff>
      <xdr:row>25</xdr:row>
      <xdr:rowOff>47625</xdr:rowOff>
    </xdr:to>
    <xdr:sp macro="" textlink="">
      <xdr:nvSpPr>
        <xdr:cNvPr id="1032" name="Line 9"/>
        <xdr:cNvSpPr>
          <a:spLocks noChangeShapeType="1"/>
        </xdr:cNvSpPr>
      </xdr:nvSpPr>
      <xdr:spPr bwMode="auto">
        <a:xfrm>
          <a:off x="78676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28</xdr:row>
      <xdr:rowOff>104775</xdr:rowOff>
    </xdr:from>
    <xdr:to>
      <xdr:col>12</xdr:col>
      <xdr:colOff>257175</xdr:colOff>
      <xdr:row>29</xdr:row>
      <xdr:rowOff>114300</xdr:rowOff>
    </xdr:to>
    <xdr:sp macro="" textlink="">
      <xdr:nvSpPr>
        <xdr:cNvPr id="1033" name="Line 10"/>
        <xdr:cNvSpPr>
          <a:spLocks noChangeShapeType="1"/>
        </xdr:cNvSpPr>
      </xdr:nvSpPr>
      <xdr:spPr bwMode="auto">
        <a:xfrm>
          <a:off x="628650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238125</xdr:colOff>
      <xdr:row>24</xdr:row>
      <xdr:rowOff>28575</xdr:rowOff>
    </xdr:from>
    <xdr:to>
      <xdr:col>19</xdr:col>
      <xdr:colOff>238125</xdr:colOff>
      <xdr:row>25</xdr:row>
      <xdr:rowOff>66675</xdr:rowOff>
    </xdr:to>
    <xdr:sp macro="" textlink="">
      <xdr:nvSpPr>
        <xdr:cNvPr id="1034" name="Line 11"/>
        <xdr:cNvSpPr>
          <a:spLocks noChangeShapeType="1"/>
        </xdr:cNvSpPr>
      </xdr:nvSpPr>
      <xdr:spPr bwMode="auto">
        <a:xfrm>
          <a:off x="90773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447675</xdr:colOff>
      <xdr:row>24</xdr:row>
      <xdr:rowOff>57150</xdr:rowOff>
    </xdr:from>
    <xdr:to>
      <xdr:col>21</xdr:col>
      <xdr:colOff>447675</xdr:colOff>
      <xdr:row>25</xdr:row>
      <xdr:rowOff>47625</xdr:rowOff>
    </xdr:to>
    <xdr:sp macro="" textlink="">
      <xdr:nvSpPr>
        <xdr:cNvPr id="1035" name="Line 12"/>
        <xdr:cNvSpPr>
          <a:spLocks noChangeShapeType="1"/>
        </xdr:cNvSpPr>
      </xdr:nvSpPr>
      <xdr:spPr bwMode="auto">
        <a:xfrm>
          <a:off x="100012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28</xdr:row>
      <xdr:rowOff>104775</xdr:rowOff>
    </xdr:from>
    <xdr:to>
      <xdr:col>17</xdr:col>
      <xdr:colOff>257175</xdr:colOff>
      <xdr:row>29</xdr:row>
      <xdr:rowOff>114300</xdr:rowOff>
    </xdr:to>
    <xdr:sp macro="" textlink="">
      <xdr:nvSpPr>
        <xdr:cNvPr id="1036" name="Line 13"/>
        <xdr:cNvSpPr>
          <a:spLocks noChangeShapeType="1"/>
        </xdr:cNvSpPr>
      </xdr:nvSpPr>
      <xdr:spPr bwMode="auto">
        <a:xfrm>
          <a:off x="84391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238125</xdr:colOff>
      <xdr:row>24</xdr:row>
      <xdr:rowOff>28575</xdr:rowOff>
    </xdr:from>
    <xdr:to>
      <xdr:col>24</xdr:col>
      <xdr:colOff>238125</xdr:colOff>
      <xdr:row>25</xdr:row>
      <xdr:rowOff>66675</xdr:rowOff>
    </xdr:to>
    <xdr:sp macro="" textlink="">
      <xdr:nvSpPr>
        <xdr:cNvPr id="1037" name="Line 14"/>
        <xdr:cNvSpPr>
          <a:spLocks noChangeShapeType="1"/>
        </xdr:cNvSpPr>
      </xdr:nvSpPr>
      <xdr:spPr bwMode="auto">
        <a:xfrm>
          <a:off x="112109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447675</xdr:colOff>
      <xdr:row>24</xdr:row>
      <xdr:rowOff>57150</xdr:rowOff>
    </xdr:from>
    <xdr:to>
      <xdr:col>26</xdr:col>
      <xdr:colOff>447675</xdr:colOff>
      <xdr:row>25</xdr:row>
      <xdr:rowOff>47625</xdr:rowOff>
    </xdr:to>
    <xdr:sp macro="" textlink="">
      <xdr:nvSpPr>
        <xdr:cNvPr id="1038" name="Line 15"/>
        <xdr:cNvSpPr>
          <a:spLocks noChangeShapeType="1"/>
        </xdr:cNvSpPr>
      </xdr:nvSpPr>
      <xdr:spPr bwMode="auto">
        <a:xfrm>
          <a:off x="12144375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28</xdr:row>
      <xdr:rowOff>104775</xdr:rowOff>
    </xdr:from>
    <xdr:to>
      <xdr:col>22</xdr:col>
      <xdr:colOff>257175</xdr:colOff>
      <xdr:row>29</xdr:row>
      <xdr:rowOff>114300</xdr:rowOff>
    </xdr:to>
    <xdr:sp macro="" textlink="">
      <xdr:nvSpPr>
        <xdr:cNvPr id="1039" name="Line 16"/>
        <xdr:cNvSpPr>
          <a:spLocks noChangeShapeType="1"/>
        </xdr:cNvSpPr>
      </xdr:nvSpPr>
      <xdr:spPr bwMode="auto">
        <a:xfrm>
          <a:off x="105727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28</xdr:row>
      <xdr:rowOff>104775</xdr:rowOff>
    </xdr:from>
    <xdr:to>
      <xdr:col>12</xdr:col>
      <xdr:colOff>257175</xdr:colOff>
      <xdr:row>29</xdr:row>
      <xdr:rowOff>114300</xdr:rowOff>
    </xdr:to>
    <xdr:sp macro="" textlink="">
      <xdr:nvSpPr>
        <xdr:cNvPr id="1040" name="Line 17"/>
        <xdr:cNvSpPr>
          <a:spLocks noChangeShapeType="1"/>
        </xdr:cNvSpPr>
      </xdr:nvSpPr>
      <xdr:spPr bwMode="auto">
        <a:xfrm>
          <a:off x="628650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28</xdr:row>
      <xdr:rowOff>104775</xdr:rowOff>
    </xdr:from>
    <xdr:to>
      <xdr:col>17</xdr:col>
      <xdr:colOff>257175</xdr:colOff>
      <xdr:row>29</xdr:row>
      <xdr:rowOff>114300</xdr:rowOff>
    </xdr:to>
    <xdr:sp macro="" textlink="">
      <xdr:nvSpPr>
        <xdr:cNvPr id="1041" name="Line 18"/>
        <xdr:cNvSpPr>
          <a:spLocks noChangeShapeType="1"/>
        </xdr:cNvSpPr>
      </xdr:nvSpPr>
      <xdr:spPr bwMode="auto">
        <a:xfrm>
          <a:off x="84391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28</xdr:row>
      <xdr:rowOff>104775</xdr:rowOff>
    </xdr:from>
    <xdr:to>
      <xdr:col>22</xdr:col>
      <xdr:colOff>257175</xdr:colOff>
      <xdr:row>29</xdr:row>
      <xdr:rowOff>114300</xdr:rowOff>
    </xdr:to>
    <xdr:sp macro="" textlink="">
      <xdr:nvSpPr>
        <xdr:cNvPr id="1042" name="Line 19"/>
        <xdr:cNvSpPr>
          <a:spLocks noChangeShapeType="1"/>
        </xdr:cNvSpPr>
      </xdr:nvSpPr>
      <xdr:spPr bwMode="auto">
        <a:xfrm>
          <a:off x="10572750" y="5819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26</xdr:row>
      <xdr:rowOff>76200</xdr:rowOff>
    </xdr:from>
    <xdr:to>
      <xdr:col>2</xdr:col>
      <xdr:colOff>247650</xdr:colOff>
      <xdr:row>27</xdr:row>
      <xdr:rowOff>85725</xdr:rowOff>
    </xdr:to>
    <xdr:sp macro="" textlink="">
      <xdr:nvSpPr>
        <xdr:cNvPr id="1043" name="Line 20"/>
        <xdr:cNvSpPr>
          <a:spLocks noChangeShapeType="1"/>
        </xdr:cNvSpPr>
      </xdr:nvSpPr>
      <xdr:spPr bwMode="auto">
        <a:xfrm>
          <a:off x="2124075" y="53721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257175</xdr:colOff>
      <xdr:row>26</xdr:row>
      <xdr:rowOff>104775</xdr:rowOff>
    </xdr:from>
    <xdr:to>
      <xdr:col>7</xdr:col>
      <xdr:colOff>257175</xdr:colOff>
      <xdr:row>27</xdr:row>
      <xdr:rowOff>114300</xdr:rowOff>
    </xdr:to>
    <xdr:sp macro="" textlink="">
      <xdr:nvSpPr>
        <xdr:cNvPr id="1044" name="Line 21"/>
        <xdr:cNvSpPr>
          <a:spLocks noChangeShapeType="1"/>
        </xdr:cNvSpPr>
      </xdr:nvSpPr>
      <xdr:spPr bwMode="auto">
        <a:xfrm>
          <a:off x="4181475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26</xdr:row>
      <xdr:rowOff>104775</xdr:rowOff>
    </xdr:from>
    <xdr:to>
      <xdr:col>12</xdr:col>
      <xdr:colOff>257175</xdr:colOff>
      <xdr:row>27</xdr:row>
      <xdr:rowOff>114300</xdr:rowOff>
    </xdr:to>
    <xdr:sp macro="" textlink="">
      <xdr:nvSpPr>
        <xdr:cNvPr id="1045" name="Line 22"/>
        <xdr:cNvSpPr>
          <a:spLocks noChangeShapeType="1"/>
        </xdr:cNvSpPr>
      </xdr:nvSpPr>
      <xdr:spPr bwMode="auto">
        <a:xfrm>
          <a:off x="628650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26</xdr:row>
      <xdr:rowOff>104775</xdr:rowOff>
    </xdr:from>
    <xdr:to>
      <xdr:col>17</xdr:col>
      <xdr:colOff>257175</xdr:colOff>
      <xdr:row>27</xdr:row>
      <xdr:rowOff>114300</xdr:rowOff>
    </xdr:to>
    <xdr:sp macro="" textlink="">
      <xdr:nvSpPr>
        <xdr:cNvPr id="1046" name="Line 23"/>
        <xdr:cNvSpPr>
          <a:spLocks noChangeShapeType="1"/>
        </xdr:cNvSpPr>
      </xdr:nvSpPr>
      <xdr:spPr bwMode="auto">
        <a:xfrm>
          <a:off x="84391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26</xdr:row>
      <xdr:rowOff>104775</xdr:rowOff>
    </xdr:from>
    <xdr:to>
      <xdr:col>22</xdr:col>
      <xdr:colOff>257175</xdr:colOff>
      <xdr:row>27</xdr:row>
      <xdr:rowOff>114300</xdr:rowOff>
    </xdr:to>
    <xdr:sp macro="" textlink="">
      <xdr:nvSpPr>
        <xdr:cNvPr id="1047" name="Line 24"/>
        <xdr:cNvSpPr>
          <a:spLocks noChangeShapeType="1"/>
        </xdr:cNvSpPr>
      </xdr:nvSpPr>
      <xdr:spPr bwMode="auto">
        <a:xfrm>
          <a:off x="105727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257175</xdr:colOff>
      <xdr:row>26</xdr:row>
      <xdr:rowOff>104775</xdr:rowOff>
    </xdr:from>
    <xdr:to>
      <xdr:col>12</xdr:col>
      <xdr:colOff>257175</xdr:colOff>
      <xdr:row>27</xdr:row>
      <xdr:rowOff>114300</xdr:rowOff>
    </xdr:to>
    <xdr:sp macro="" textlink="">
      <xdr:nvSpPr>
        <xdr:cNvPr id="1048" name="Line 25"/>
        <xdr:cNvSpPr>
          <a:spLocks noChangeShapeType="1"/>
        </xdr:cNvSpPr>
      </xdr:nvSpPr>
      <xdr:spPr bwMode="auto">
        <a:xfrm>
          <a:off x="628650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257175</xdr:colOff>
      <xdr:row>26</xdr:row>
      <xdr:rowOff>104775</xdr:rowOff>
    </xdr:from>
    <xdr:to>
      <xdr:col>17</xdr:col>
      <xdr:colOff>257175</xdr:colOff>
      <xdr:row>27</xdr:row>
      <xdr:rowOff>114300</xdr:rowOff>
    </xdr:to>
    <xdr:sp macro="" textlink="">
      <xdr:nvSpPr>
        <xdr:cNvPr id="1049" name="Line 26"/>
        <xdr:cNvSpPr>
          <a:spLocks noChangeShapeType="1"/>
        </xdr:cNvSpPr>
      </xdr:nvSpPr>
      <xdr:spPr bwMode="auto">
        <a:xfrm>
          <a:off x="84391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257175</xdr:colOff>
      <xdr:row>26</xdr:row>
      <xdr:rowOff>104775</xdr:rowOff>
    </xdr:from>
    <xdr:to>
      <xdr:col>22</xdr:col>
      <xdr:colOff>257175</xdr:colOff>
      <xdr:row>27</xdr:row>
      <xdr:rowOff>114300</xdr:rowOff>
    </xdr:to>
    <xdr:sp macro="" textlink="">
      <xdr:nvSpPr>
        <xdr:cNvPr id="1050" name="Line 27"/>
        <xdr:cNvSpPr>
          <a:spLocks noChangeShapeType="1"/>
        </xdr:cNvSpPr>
      </xdr:nvSpPr>
      <xdr:spPr bwMode="auto">
        <a:xfrm>
          <a:off x="10572750" y="5400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5"/>
  <sheetViews>
    <sheetView tabSelected="1" zoomScaleNormal="100" workbookViewId="0">
      <selection activeCell="O9" sqref="O9"/>
    </sheetView>
  </sheetViews>
  <sheetFormatPr defaultRowHeight="12.75"/>
  <cols>
    <col min="1" max="1" width="3.5703125" customWidth="1"/>
    <col min="2" max="2" width="24.5703125" style="40" customWidth="1"/>
    <col min="3" max="3" width="6.42578125" customWidth="1"/>
    <col min="4" max="4" width="3.7109375" customWidth="1"/>
    <col min="5" max="5" width="6.7109375" customWidth="1"/>
    <col min="6" max="6" width="4" customWidth="1"/>
    <col min="7" max="7" width="9.85546875" customWidth="1"/>
    <col min="8" max="8" width="6.140625" customWidth="1"/>
    <col min="9" max="9" width="3.7109375" customWidth="1"/>
    <col min="10" max="10" width="6.7109375" customWidth="1"/>
    <col min="11" max="11" width="3.7109375" customWidth="1"/>
    <col min="12" max="12" width="11.28515625" customWidth="1"/>
    <col min="13" max="13" width="6.140625" customWidth="1"/>
    <col min="14" max="14" width="3.7109375" customWidth="1"/>
    <col min="15" max="15" width="6.7109375" customWidth="1"/>
    <col min="16" max="16" width="4.28515625" customWidth="1"/>
    <col min="17" max="17" width="13.140625" bestFit="1" customWidth="1"/>
    <col min="18" max="18" width="6.140625" customWidth="1"/>
    <col min="19" max="19" width="3.7109375" customWidth="1"/>
    <col min="20" max="20" width="6.7109375" customWidth="1"/>
    <col min="21" max="21" width="4" customWidth="1"/>
    <col min="22" max="22" width="13.140625" bestFit="1" customWidth="1"/>
    <col min="23" max="23" width="6.140625" customWidth="1"/>
    <col min="24" max="24" width="3.7109375" customWidth="1"/>
    <col min="25" max="25" width="6.7109375" customWidth="1"/>
    <col min="26" max="26" width="4.140625" customWidth="1"/>
    <col min="27" max="27" width="9.85546875" customWidth="1"/>
  </cols>
  <sheetData>
    <row r="1" spans="1:27">
      <c r="A1" s="59" t="s">
        <v>45</v>
      </c>
      <c r="B1" s="60"/>
      <c r="C1" s="60"/>
      <c r="D1" s="60"/>
      <c r="E1" s="60"/>
      <c r="F1" s="60"/>
      <c r="G1" s="60"/>
      <c r="H1" s="1" t="s">
        <v>46</v>
      </c>
      <c r="I1" s="1"/>
      <c r="J1" s="1"/>
      <c r="K1" s="1"/>
      <c r="L1" s="2"/>
      <c r="M1" s="1"/>
      <c r="N1" s="1"/>
      <c r="O1" s="1"/>
      <c r="P1" s="1"/>
      <c r="Q1" s="1"/>
      <c r="R1" s="3"/>
      <c r="S1" s="1"/>
      <c r="T1" s="1"/>
      <c r="U1" s="1"/>
      <c r="V1" s="1"/>
      <c r="W1" s="3"/>
      <c r="X1" s="1"/>
      <c r="Y1" s="1"/>
      <c r="Z1" s="1"/>
      <c r="AA1" s="1"/>
    </row>
    <row r="2" spans="1:27" ht="13.5" thickBot="1">
      <c r="A2" s="1" t="s">
        <v>0</v>
      </c>
      <c r="B2" s="4"/>
      <c r="C2" s="3" t="s">
        <v>38</v>
      </c>
      <c r="D2" s="1"/>
      <c r="E2" s="1"/>
      <c r="F2" s="1"/>
      <c r="G2" s="1"/>
      <c r="H2" s="1"/>
      <c r="I2" s="1"/>
      <c r="J2" s="1" t="s">
        <v>40</v>
      </c>
      <c r="K2" s="3"/>
      <c r="L2" s="3"/>
      <c r="M2" s="1"/>
      <c r="N2" s="1"/>
      <c r="O2" s="1"/>
      <c r="P2" s="1"/>
      <c r="Q2" s="1"/>
      <c r="R2" s="3"/>
      <c r="S2" s="1"/>
      <c r="T2" s="1"/>
      <c r="U2" s="1"/>
      <c r="V2" s="1"/>
      <c r="W2" s="3"/>
      <c r="X2" s="1"/>
      <c r="Y2" s="1"/>
      <c r="Z2" s="1"/>
      <c r="AA2" s="1"/>
    </row>
    <row r="3" spans="1:27" s="5" customFormat="1" ht="12.75" customHeight="1">
      <c r="A3" s="84" t="s">
        <v>2</v>
      </c>
      <c r="B3" s="64" t="s">
        <v>3</v>
      </c>
      <c r="C3" s="95" t="s">
        <v>4</v>
      </c>
      <c r="D3" s="96"/>
      <c r="E3" s="51" t="s">
        <v>47</v>
      </c>
      <c r="F3" s="52"/>
      <c r="G3" s="53"/>
      <c r="H3" s="95"/>
      <c r="I3" s="96"/>
      <c r="J3" s="51"/>
      <c r="K3" s="52"/>
      <c r="L3" s="53"/>
      <c r="M3" s="95"/>
      <c r="N3" s="96"/>
      <c r="O3" s="51"/>
      <c r="P3" s="52"/>
      <c r="Q3" s="53"/>
      <c r="R3" s="95"/>
      <c r="S3" s="96"/>
      <c r="T3" s="51"/>
      <c r="U3" s="52"/>
      <c r="V3" s="53"/>
      <c r="W3" s="95"/>
      <c r="X3" s="96"/>
      <c r="Y3" s="51"/>
      <c r="Z3" s="52"/>
      <c r="AA3" s="53"/>
    </row>
    <row r="4" spans="1:27" s="5" customFormat="1">
      <c r="A4" s="85"/>
      <c r="B4" s="65"/>
      <c r="C4" s="61" t="s">
        <v>5</v>
      </c>
      <c r="D4" s="57"/>
      <c r="E4" s="57"/>
      <c r="F4" s="62"/>
      <c r="G4" s="63"/>
      <c r="H4" s="61"/>
      <c r="I4" s="57"/>
      <c r="J4" s="57"/>
      <c r="K4" s="62"/>
      <c r="L4" s="63"/>
      <c r="M4" s="61"/>
      <c r="N4" s="57"/>
      <c r="O4" s="57"/>
      <c r="P4" s="62"/>
      <c r="Q4" s="63"/>
      <c r="R4" s="61"/>
      <c r="S4" s="57"/>
      <c r="T4" s="57"/>
      <c r="U4" s="62"/>
      <c r="V4" s="63"/>
      <c r="W4" s="61"/>
      <c r="X4" s="57"/>
      <c r="Y4" s="57"/>
      <c r="Z4" s="62"/>
      <c r="AA4" s="63"/>
    </row>
    <row r="5" spans="1:27" s="5" customFormat="1" ht="11.25">
      <c r="A5" s="85"/>
      <c r="B5" s="65"/>
      <c r="C5" s="6" t="s">
        <v>6</v>
      </c>
      <c r="D5" s="67">
        <v>41334</v>
      </c>
      <c r="E5" s="67"/>
      <c r="F5" s="7" t="s">
        <v>7</v>
      </c>
      <c r="G5" s="8">
        <v>41698</v>
      </c>
      <c r="H5" s="6"/>
      <c r="I5" s="67"/>
      <c r="J5" s="67"/>
      <c r="K5" s="7"/>
      <c r="L5" s="8"/>
      <c r="M5" s="6"/>
      <c r="N5" s="67"/>
      <c r="O5" s="67"/>
      <c r="P5" s="7"/>
      <c r="Q5" s="8"/>
      <c r="R5" s="6"/>
      <c r="S5" s="67"/>
      <c r="T5" s="67"/>
      <c r="U5" s="7"/>
      <c r="V5" s="8"/>
      <c r="W5" s="6"/>
      <c r="X5" s="67"/>
      <c r="Y5" s="67"/>
      <c r="Z5" s="7"/>
      <c r="AA5" s="8"/>
    </row>
    <row r="6" spans="1:27" s="5" customFormat="1" ht="12.75" customHeight="1">
      <c r="A6" s="85"/>
      <c r="B6" s="65"/>
      <c r="C6" s="54" t="s">
        <v>8</v>
      </c>
      <c r="D6" s="56" t="s">
        <v>9</v>
      </c>
      <c r="E6" s="57"/>
      <c r="F6" s="58"/>
      <c r="G6" s="87" t="s">
        <v>10</v>
      </c>
      <c r="H6" s="54"/>
      <c r="I6" s="56"/>
      <c r="J6" s="57"/>
      <c r="K6" s="58"/>
      <c r="L6" s="87"/>
      <c r="M6" s="54"/>
      <c r="N6" s="56"/>
      <c r="O6" s="57"/>
      <c r="P6" s="58"/>
      <c r="Q6" s="87"/>
      <c r="R6" s="54"/>
      <c r="S6" s="56"/>
      <c r="T6" s="57"/>
      <c r="U6" s="58"/>
      <c r="V6" s="87"/>
      <c r="W6" s="54"/>
      <c r="X6" s="56"/>
      <c r="Y6" s="57"/>
      <c r="Z6" s="58"/>
      <c r="AA6" s="87"/>
    </row>
    <row r="7" spans="1:27" s="5" customFormat="1" ht="12" thickBot="1">
      <c r="A7" s="86"/>
      <c r="B7" s="66"/>
      <c r="C7" s="55"/>
      <c r="D7" s="9" t="s">
        <v>11</v>
      </c>
      <c r="E7" s="9" t="s">
        <v>12</v>
      </c>
      <c r="F7" s="10" t="s">
        <v>13</v>
      </c>
      <c r="G7" s="88"/>
      <c r="H7" s="55"/>
      <c r="I7" s="9"/>
      <c r="J7" s="9"/>
      <c r="K7" s="10"/>
      <c r="L7" s="88"/>
      <c r="M7" s="55"/>
      <c r="N7" s="9"/>
      <c r="O7" s="9"/>
      <c r="P7" s="10"/>
      <c r="Q7" s="88"/>
      <c r="R7" s="55"/>
      <c r="S7" s="9"/>
      <c r="T7" s="9"/>
      <c r="U7" s="10"/>
      <c r="V7" s="88"/>
      <c r="W7" s="55"/>
      <c r="X7" s="9"/>
      <c r="Y7" s="9"/>
      <c r="Z7" s="10"/>
      <c r="AA7" s="88"/>
    </row>
    <row r="8" spans="1:27" ht="17.25" customHeight="1">
      <c r="A8" s="11">
        <v>1</v>
      </c>
      <c r="B8" s="12" t="s">
        <v>14</v>
      </c>
      <c r="C8" s="41">
        <v>1.2</v>
      </c>
      <c r="D8" s="13">
        <v>42</v>
      </c>
      <c r="E8" s="14">
        <f t="shared" ref="E8:E20" si="0">SUM(C8*D8)</f>
        <v>50.4</v>
      </c>
      <c r="F8" s="13">
        <v>52</v>
      </c>
      <c r="G8" s="15">
        <f t="shared" ref="G8:G20" si="1">SUM(E8*F8)</f>
        <v>2620.7999999999997</v>
      </c>
      <c r="H8" s="41"/>
      <c r="I8" s="13"/>
      <c r="J8" s="14"/>
      <c r="K8" s="13"/>
      <c r="L8" s="15"/>
      <c r="M8" s="41"/>
      <c r="N8" s="13"/>
      <c r="O8" s="14"/>
      <c r="P8" s="13"/>
      <c r="Q8" s="15"/>
      <c r="R8" s="16"/>
      <c r="S8" s="13"/>
      <c r="T8" s="14"/>
      <c r="U8" s="13"/>
      <c r="V8" s="15"/>
      <c r="W8" s="16"/>
      <c r="X8" s="13"/>
      <c r="Y8" s="14"/>
      <c r="Z8" s="13"/>
      <c r="AA8" s="15"/>
    </row>
    <row r="9" spans="1:27" ht="17.25" customHeight="1">
      <c r="A9" s="11">
        <v>2</v>
      </c>
      <c r="B9" s="12" t="s">
        <v>15</v>
      </c>
      <c r="C9" s="41">
        <v>0.38</v>
      </c>
      <c r="D9" s="13">
        <v>0</v>
      </c>
      <c r="E9" s="14">
        <f t="shared" si="0"/>
        <v>0</v>
      </c>
      <c r="F9" s="13">
        <v>52</v>
      </c>
      <c r="G9" s="15">
        <f t="shared" si="1"/>
        <v>0</v>
      </c>
      <c r="H9" s="41"/>
      <c r="I9" s="13"/>
      <c r="J9" s="14"/>
      <c r="K9" s="13"/>
      <c r="L9" s="15"/>
      <c r="M9" s="41"/>
      <c r="N9" s="13"/>
      <c r="O9" s="14"/>
      <c r="P9" s="13"/>
      <c r="Q9" s="15"/>
      <c r="R9" s="16"/>
      <c r="S9" s="13"/>
      <c r="T9" s="14"/>
      <c r="U9" s="13"/>
      <c r="V9" s="15"/>
      <c r="W9" s="16"/>
      <c r="X9" s="13"/>
      <c r="Y9" s="14"/>
      <c r="Z9" s="13"/>
      <c r="AA9" s="15"/>
    </row>
    <row r="10" spans="1:27" ht="17.25" customHeight="1">
      <c r="A10" s="11">
        <v>3</v>
      </c>
      <c r="B10" s="12" t="s">
        <v>16</v>
      </c>
      <c r="C10" s="41">
        <v>0.56999999999999995</v>
      </c>
      <c r="D10" s="13">
        <v>0</v>
      </c>
      <c r="E10" s="14">
        <f t="shared" si="0"/>
        <v>0</v>
      </c>
      <c r="F10" s="13">
        <v>52</v>
      </c>
      <c r="G10" s="15">
        <f t="shared" si="1"/>
        <v>0</v>
      </c>
      <c r="H10" s="41"/>
      <c r="I10" s="13"/>
      <c r="J10" s="14"/>
      <c r="K10" s="13"/>
      <c r="L10" s="15"/>
      <c r="M10" s="41"/>
      <c r="N10" s="13"/>
      <c r="O10" s="14"/>
      <c r="P10" s="13"/>
      <c r="Q10" s="15"/>
      <c r="R10" s="16"/>
      <c r="S10" s="13"/>
      <c r="T10" s="14"/>
      <c r="U10" s="13"/>
      <c r="V10" s="15"/>
      <c r="W10" s="16"/>
      <c r="X10" s="13"/>
      <c r="Y10" s="14"/>
      <c r="Z10" s="13"/>
      <c r="AA10" s="15"/>
    </row>
    <row r="11" spans="1:27" ht="17.25" customHeight="1">
      <c r="A11" s="11">
        <v>4</v>
      </c>
      <c r="B11" s="12" t="s">
        <v>17</v>
      </c>
      <c r="C11" s="41">
        <v>0.27</v>
      </c>
      <c r="D11" s="13">
        <v>0</v>
      </c>
      <c r="E11" s="14">
        <f t="shared" si="0"/>
        <v>0</v>
      </c>
      <c r="F11" s="13">
        <v>52</v>
      </c>
      <c r="G11" s="15">
        <f t="shared" si="1"/>
        <v>0</v>
      </c>
      <c r="H11" s="41"/>
      <c r="I11" s="13"/>
      <c r="J11" s="14"/>
      <c r="K11" s="13"/>
      <c r="L11" s="15"/>
      <c r="M11" s="41"/>
      <c r="N11" s="13"/>
      <c r="O11" s="14"/>
      <c r="P11" s="13"/>
      <c r="Q11" s="15"/>
      <c r="R11" s="16"/>
      <c r="S11" s="13"/>
      <c r="T11" s="14"/>
      <c r="U11" s="13"/>
      <c r="V11" s="15"/>
      <c r="W11" s="16"/>
      <c r="X11" s="13"/>
      <c r="Y11" s="14"/>
      <c r="Z11" s="13"/>
      <c r="AA11" s="15"/>
    </row>
    <row r="12" spans="1:27" ht="24.75" customHeight="1">
      <c r="A12" s="11">
        <v>5</v>
      </c>
      <c r="B12" s="17" t="s">
        <v>18</v>
      </c>
      <c r="C12" s="41">
        <v>0.28000000000000003</v>
      </c>
      <c r="D12" s="13">
        <v>50</v>
      </c>
      <c r="E12" s="14">
        <f t="shared" si="0"/>
        <v>14.000000000000002</v>
      </c>
      <c r="F12" s="13">
        <v>52</v>
      </c>
      <c r="G12" s="15">
        <f t="shared" si="1"/>
        <v>728.00000000000011</v>
      </c>
      <c r="H12" s="41"/>
      <c r="I12" s="13"/>
      <c r="J12" s="14"/>
      <c r="K12" s="13"/>
      <c r="L12" s="15"/>
      <c r="M12" s="41"/>
      <c r="N12" s="13"/>
      <c r="O12" s="14"/>
      <c r="P12" s="13"/>
      <c r="Q12" s="15"/>
      <c r="R12" s="16"/>
      <c r="S12" s="13"/>
      <c r="T12" s="14"/>
      <c r="U12" s="13"/>
      <c r="V12" s="15"/>
      <c r="W12" s="16"/>
      <c r="X12" s="13"/>
      <c r="Y12" s="14"/>
      <c r="Z12" s="13"/>
      <c r="AA12" s="15"/>
    </row>
    <row r="13" spans="1:27" ht="17.25" customHeight="1">
      <c r="A13" s="11">
        <v>6</v>
      </c>
      <c r="B13" s="12" t="s">
        <v>19</v>
      </c>
      <c r="C13" s="41">
        <v>0.35</v>
      </c>
      <c r="D13" s="13">
        <v>115</v>
      </c>
      <c r="E13" s="14">
        <f t="shared" si="0"/>
        <v>40.25</v>
      </c>
      <c r="F13" s="13">
        <v>52</v>
      </c>
      <c r="G13" s="15">
        <f t="shared" si="1"/>
        <v>2093</v>
      </c>
      <c r="H13" s="41"/>
      <c r="I13" s="13"/>
      <c r="J13" s="14"/>
      <c r="K13" s="13"/>
      <c r="L13" s="15"/>
      <c r="M13" s="41"/>
      <c r="N13" s="13"/>
      <c r="O13" s="14"/>
      <c r="P13" s="13"/>
      <c r="Q13" s="15"/>
      <c r="R13" s="16"/>
      <c r="S13" s="13"/>
      <c r="T13" s="14"/>
      <c r="U13" s="13"/>
      <c r="V13" s="15"/>
      <c r="W13" s="16"/>
      <c r="X13" s="13"/>
      <c r="Y13" s="14"/>
      <c r="Z13" s="13"/>
      <c r="AA13" s="15"/>
    </row>
    <row r="14" spans="1:27" ht="17.25" customHeight="1">
      <c r="A14" s="11">
        <v>7</v>
      </c>
      <c r="B14" s="12" t="s">
        <v>20</v>
      </c>
      <c r="C14" s="41">
        <v>4</v>
      </c>
      <c r="D14" s="13">
        <v>0</v>
      </c>
      <c r="E14" s="14">
        <f t="shared" si="0"/>
        <v>0</v>
      </c>
      <c r="F14" s="13">
        <v>52</v>
      </c>
      <c r="G14" s="15">
        <f t="shared" si="1"/>
        <v>0</v>
      </c>
      <c r="H14" s="41"/>
      <c r="I14" s="13"/>
      <c r="J14" s="14"/>
      <c r="K14" s="13"/>
      <c r="L14" s="15"/>
      <c r="M14" s="41"/>
      <c r="N14" s="13"/>
      <c r="O14" s="14"/>
      <c r="P14" s="13"/>
      <c r="Q14" s="15"/>
      <c r="R14" s="16"/>
      <c r="S14" s="13"/>
      <c r="T14" s="14"/>
      <c r="U14" s="13"/>
      <c r="V14" s="15"/>
      <c r="W14" s="16"/>
      <c r="X14" s="13"/>
      <c r="Y14" s="14"/>
      <c r="Z14" s="13"/>
      <c r="AA14" s="15"/>
    </row>
    <row r="15" spans="1:27" ht="17.25" customHeight="1">
      <c r="A15" s="11">
        <v>8</v>
      </c>
      <c r="B15" s="12" t="s">
        <v>21</v>
      </c>
      <c r="C15" s="41">
        <v>6</v>
      </c>
      <c r="D15" s="13">
        <v>18</v>
      </c>
      <c r="E15" s="14">
        <f t="shared" si="0"/>
        <v>108</v>
      </c>
      <c r="F15" s="13">
        <v>52</v>
      </c>
      <c r="G15" s="15">
        <f t="shared" si="1"/>
        <v>5616</v>
      </c>
      <c r="H15" s="41"/>
      <c r="I15" s="13"/>
      <c r="J15" s="14"/>
      <c r="K15" s="13"/>
      <c r="L15" s="15"/>
      <c r="M15" s="41"/>
      <c r="N15" s="13"/>
      <c r="O15" s="14"/>
      <c r="P15" s="13"/>
      <c r="Q15" s="15"/>
      <c r="R15" s="16"/>
      <c r="S15" s="13"/>
      <c r="T15" s="14"/>
      <c r="U15" s="13"/>
      <c r="V15" s="15"/>
      <c r="W15" s="16"/>
      <c r="X15" s="13"/>
      <c r="Y15" s="14"/>
      <c r="Z15" s="13"/>
      <c r="AA15" s="15"/>
    </row>
    <row r="16" spans="1:27" ht="17.25" customHeight="1">
      <c r="A16" s="11">
        <v>9</v>
      </c>
      <c r="B16" s="12" t="s">
        <v>22</v>
      </c>
      <c r="C16" s="41">
        <v>5</v>
      </c>
      <c r="D16" s="13">
        <v>4</v>
      </c>
      <c r="E16" s="14">
        <f t="shared" si="0"/>
        <v>20</v>
      </c>
      <c r="F16" s="13">
        <v>52</v>
      </c>
      <c r="G16" s="15">
        <f t="shared" si="1"/>
        <v>1040</v>
      </c>
      <c r="H16" s="41"/>
      <c r="I16" s="13"/>
      <c r="J16" s="14"/>
      <c r="K16" s="13"/>
      <c r="L16" s="15"/>
      <c r="M16" s="41"/>
      <c r="N16" s="13"/>
      <c r="O16" s="14"/>
      <c r="P16" s="13"/>
      <c r="Q16" s="15"/>
      <c r="R16" s="16"/>
      <c r="S16" s="13"/>
      <c r="T16" s="14"/>
      <c r="U16" s="13"/>
      <c r="V16" s="15"/>
      <c r="W16" s="16"/>
      <c r="X16" s="13"/>
      <c r="Y16" s="14"/>
      <c r="Z16" s="13"/>
      <c r="AA16" s="15"/>
    </row>
    <row r="17" spans="1:27" ht="17.25" customHeight="1">
      <c r="A17" s="11">
        <v>10</v>
      </c>
      <c r="B17" s="12" t="s">
        <v>23</v>
      </c>
      <c r="C17" s="41">
        <v>2</v>
      </c>
      <c r="D17" s="13">
        <v>0</v>
      </c>
      <c r="E17" s="14">
        <f t="shared" si="0"/>
        <v>0</v>
      </c>
      <c r="F17" s="13">
        <v>52</v>
      </c>
      <c r="G17" s="15">
        <f t="shared" si="1"/>
        <v>0</v>
      </c>
      <c r="H17" s="41"/>
      <c r="I17" s="13"/>
      <c r="J17" s="14"/>
      <c r="K17" s="13"/>
      <c r="L17" s="15"/>
      <c r="M17" s="41"/>
      <c r="N17" s="13"/>
      <c r="O17" s="14"/>
      <c r="P17" s="13"/>
      <c r="Q17" s="15"/>
      <c r="R17" s="16"/>
      <c r="S17" s="13"/>
      <c r="T17" s="14"/>
      <c r="U17" s="13"/>
      <c r="V17" s="15"/>
      <c r="W17" s="16"/>
      <c r="X17" s="13"/>
      <c r="Y17" s="14"/>
      <c r="Z17" s="13"/>
      <c r="AA17" s="15"/>
    </row>
    <row r="18" spans="1:27" ht="17.25" customHeight="1">
      <c r="A18" s="11">
        <v>11</v>
      </c>
      <c r="B18" s="12" t="s">
        <v>24</v>
      </c>
      <c r="C18" s="41">
        <v>2.5</v>
      </c>
      <c r="D18" s="13">
        <v>0</v>
      </c>
      <c r="E18" s="14">
        <f t="shared" si="0"/>
        <v>0</v>
      </c>
      <c r="F18" s="13">
        <v>52</v>
      </c>
      <c r="G18" s="15">
        <f t="shared" si="1"/>
        <v>0</v>
      </c>
      <c r="H18" s="41"/>
      <c r="I18" s="13"/>
      <c r="J18" s="14"/>
      <c r="K18" s="13"/>
      <c r="L18" s="15"/>
      <c r="M18" s="41"/>
      <c r="N18" s="13"/>
      <c r="O18" s="14"/>
      <c r="P18" s="13"/>
      <c r="Q18" s="15"/>
      <c r="R18" s="16"/>
      <c r="S18" s="13"/>
      <c r="T18" s="14"/>
      <c r="U18" s="13"/>
      <c r="V18" s="15"/>
      <c r="W18" s="16"/>
      <c r="X18" s="13"/>
      <c r="Y18" s="14"/>
      <c r="Z18" s="13"/>
      <c r="AA18" s="15"/>
    </row>
    <row r="19" spans="1:27" ht="17.25" customHeight="1">
      <c r="A19" s="11">
        <v>12</v>
      </c>
      <c r="B19" s="12" t="s">
        <v>25</v>
      </c>
      <c r="C19" s="41">
        <v>1.5</v>
      </c>
      <c r="D19" s="13">
        <v>0</v>
      </c>
      <c r="E19" s="14">
        <f t="shared" si="0"/>
        <v>0</v>
      </c>
      <c r="F19" s="13">
        <v>52</v>
      </c>
      <c r="G19" s="15">
        <f t="shared" si="1"/>
        <v>0</v>
      </c>
      <c r="H19" s="41"/>
      <c r="I19" s="13"/>
      <c r="J19" s="14"/>
      <c r="K19" s="13"/>
      <c r="L19" s="15"/>
      <c r="M19" s="41"/>
      <c r="N19" s="13"/>
      <c r="O19" s="14"/>
      <c r="P19" s="13"/>
      <c r="Q19" s="15"/>
      <c r="R19" s="16"/>
      <c r="S19" s="13"/>
      <c r="T19" s="14"/>
      <c r="U19" s="13"/>
      <c r="V19" s="15"/>
      <c r="W19" s="16"/>
      <c r="X19" s="13"/>
      <c r="Y19" s="14"/>
      <c r="Z19" s="13"/>
      <c r="AA19" s="15"/>
    </row>
    <row r="20" spans="1:27" ht="17.25" customHeight="1">
      <c r="A20" s="11">
        <v>13</v>
      </c>
      <c r="B20" s="12" t="s">
        <v>26</v>
      </c>
      <c r="C20" s="41">
        <v>1.75</v>
      </c>
      <c r="D20" s="13">
        <v>0</v>
      </c>
      <c r="E20" s="14">
        <f t="shared" si="0"/>
        <v>0</v>
      </c>
      <c r="F20" s="13">
        <v>52</v>
      </c>
      <c r="G20" s="15">
        <f t="shared" si="1"/>
        <v>0</v>
      </c>
      <c r="H20" s="41"/>
      <c r="I20" s="13"/>
      <c r="J20" s="14"/>
      <c r="K20" s="13"/>
      <c r="L20" s="15"/>
      <c r="M20" s="41"/>
      <c r="N20" s="13"/>
      <c r="O20" s="14"/>
      <c r="P20" s="13"/>
      <c r="Q20" s="15"/>
      <c r="R20" s="16"/>
      <c r="S20" s="13"/>
      <c r="T20" s="14"/>
      <c r="U20" s="13"/>
      <c r="V20" s="15"/>
      <c r="W20" s="16"/>
      <c r="X20" s="13"/>
      <c r="Y20" s="14"/>
      <c r="Z20" s="13"/>
      <c r="AA20" s="15"/>
    </row>
    <row r="21" spans="1:27" ht="17.25" customHeight="1">
      <c r="A21" s="11">
        <v>14</v>
      </c>
      <c r="B21" s="12"/>
      <c r="C21" s="16"/>
      <c r="D21" s="13"/>
      <c r="E21" s="14"/>
      <c r="F21" s="13"/>
      <c r="G21" s="15"/>
      <c r="H21" s="16"/>
      <c r="I21" s="13"/>
      <c r="J21" s="14"/>
      <c r="K21" s="13"/>
      <c r="L21" s="15"/>
      <c r="M21" s="16"/>
      <c r="N21" s="13"/>
      <c r="O21" s="14"/>
      <c r="P21" s="13"/>
      <c r="Q21" s="15"/>
      <c r="R21" s="16"/>
      <c r="S21" s="13"/>
      <c r="T21" s="14"/>
      <c r="U21" s="13"/>
      <c r="V21" s="15"/>
      <c r="W21" s="16"/>
      <c r="X21" s="13"/>
      <c r="Y21" s="14"/>
      <c r="Z21" s="13"/>
      <c r="AA21" s="15"/>
    </row>
    <row r="22" spans="1:27" ht="17.25" customHeight="1">
      <c r="A22" s="11">
        <v>15</v>
      </c>
      <c r="B22" s="12"/>
      <c r="C22" s="16"/>
      <c r="D22" s="13"/>
      <c r="E22" s="14"/>
      <c r="F22" s="13"/>
      <c r="G22" s="15"/>
      <c r="H22" s="16"/>
      <c r="I22" s="13"/>
      <c r="J22" s="14"/>
      <c r="K22" s="13"/>
      <c r="L22" s="15"/>
      <c r="M22" s="16"/>
      <c r="N22" s="13"/>
      <c r="O22" s="14"/>
      <c r="P22" s="13"/>
      <c r="Q22" s="15"/>
      <c r="R22" s="16"/>
      <c r="S22" s="13"/>
      <c r="T22" s="14"/>
      <c r="U22" s="13"/>
      <c r="V22" s="15"/>
      <c r="W22" s="16"/>
      <c r="X22" s="13"/>
      <c r="Y22" s="14"/>
      <c r="Z22" s="13"/>
      <c r="AA22" s="15"/>
    </row>
    <row r="23" spans="1:27" ht="17.25" customHeight="1">
      <c r="A23" s="11">
        <v>16</v>
      </c>
      <c r="B23" s="12"/>
      <c r="C23" s="16"/>
      <c r="D23" s="13"/>
      <c r="E23" s="14"/>
      <c r="F23" s="13"/>
      <c r="G23" s="15"/>
      <c r="H23" s="16"/>
      <c r="I23" s="13"/>
      <c r="J23" s="14"/>
      <c r="K23" s="13"/>
      <c r="L23" s="15"/>
      <c r="M23" s="16"/>
      <c r="N23" s="13"/>
      <c r="O23" s="14"/>
      <c r="P23" s="13"/>
      <c r="Q23" s="15"/>
      <c r="R23" s="16"/>
      <c r="S23" s="13"/>
      <c r="T23" s="14"/>
      <c r="U23" s="13"/>
      <c r="V23" s="15"/>
      <c r="W23" s="16"/>
      <c r="X23" s="13"/>
      <c r="Y23" s="14"/>
      <c r="Z23" s="13"/>
      <c r="AA23" s="15"/>
    </row>
    <row r="24" spans="1:27" ht="17.25" customHeight="1" thickBot="1">
      <c r="A24" s="11">
        <v>17</v>
      </c>
      <c r="B24" s="18" t="s">
        <v>27</v>
      </c>
      <c r="C24" s="19">
        <v>0</v>
      </c>
      <c r="D24" s="20">
        <v>1</v>
      </c>
      <c r="E24" s="21">
        <f>C24*D24</f>
        <v>0</v>
      </c>
      <c r="F24" s="20">
        <v>52</v>
      </c>
      <c r="G24" s="22">
        <f>SUM(E24*F24)</f>
        <v>0</v>
      </c>
      <c r="H24" s="19"/>
      <c r="I24" s="20"/>
      <c r="J24" s="21"/>
      <c r="K24" s="20"/>
      <c r="L24" s="22"/>
      <c r="M24" s="19"/>
      <c r="N24" s="20"/>
      <c r="O24" s="21"/>
      <c r="P24" s="20"/>
      <c r="Q24" s="22"/>
      <c r="R24" s="19"/>
      <c r="S24" s="20"/>
      <c r="T24" s="21"/>
      <c r="U24" s="20"/>
      <c r="V24" s="22"/>
      <c r="W24" s="19"/>
      <c r="X24" s="20"/>
      <c r="Y24" s="21"/>
      <c r="Z24" s="20"/>
      <c r="AA24" s="22"/>
    </row>
    <row r="25" spans="1:27" ht="13.5" customHeight="1" thickTop="1">
      <c r="A25" s="23">
        <v>18</v>
      </c>
      <c r="B25" s="89" t="s">
        <v>28</v>
      </c>
      <c r="C25" s="99" t="s">
        <v>29</v>
      </c>
      <c r="D25" s="100"/>
      <c r="E25" s="101"/>
      <c r="F25" s="97" t="s">
        <v>30</v>
      </c>
      <c r="G25" s="98"/>
      <c r="H25" s="99"/>
      <c r="I25" s="100"/>
      <c r="J25" s="101"/>
      <c r="K25" s="97"/>
      <c r="L25" s="98"/>
      <c r="M25" s="99"/>
      <c r="N25" s="100"/>
      <c r="O25" s="101"/>
      <c r="P25" s="97"/>
      <c r="Q25" s="98"/>
      <c r="R25" s="99"/>
      <c r="S25" s="100"/>
      <c r="T25" s="101"/>
      <c r="U25" s="97"/>
      <c r="V25" s="98"/>
      <c r="W25" s="99"/>
      <c r="X25" s="100"/>
      <c r="Y25" s="101"/>
      <c r="Z25" s="97"/>
      <c r="AA25" s="98"/>
    </row>
    <row r="26" spans="1:27" ht="15" customHeight="1">
      <c r="A26" s="24">
        <v>19</v>
      </c>
      <c r="B26" s="90"/>
      <c r="C26" s="25"/>
      <c r="D26" s="26"/>
      <c r="E26" s="27">
        <f>SUM(E8:E24)</f>
        <v>232.65</v>
      </c>
      <c r="F26" s="26"/>
      <c r="G26" s="28">
        <f>SUM(G8:G24)</f>
        <v>12097.8</v>
      </c>
      <c r="H26" s="25"/>
      <c r="I26" s="26"/>
      <c r="J26" s="27"/>
      <c r="K26" s="26"/>
      <c r="L26" s="28"/>
      <c r="M26" s="25"/>
      <c r="N26" s="26"/>
      <c r="O26" s="27"/>
      <c r="P26" s="26"/>
      <c r="Q26" s="28"/>
      <c r="R26" s="25"/>
      <c r="S26" s="26"/>
      <c r="T26" s="27"/>
      <c r="U26" s="26"/>
      <c r="V26" s="28"/>
      <c r="W26" s="25"/>
      <c r="X26" s="26"/>
      <c r="Y26" s="27"/>
      <c r="Z26" s="26"/>
      <c r="AA26" s="28"/>
    </row>
    <row r="27" spans="1:27" s="30" customFormat="1" ht="16.5" customHeight="1">
      <c r="A27" s="70">
        <v>20</v>
      </c>
      <c r="B27" s="71" t="s">
        <v>49</v>
      </c>
      <c r="C27" s="73" t="s">
        <v>32</v>
      </c>
      <c r="D27" s="74"/>
      <c r="E27" s="74"/>
      <c r="F27" s="75"/>
      <c r="G27" s="76"/>
      <c r="H27" s="73"/>
      <c r="I27" s="74"/>
      <c r="J27" s="74"/>
      <c r="K27" s="75"/>
      <c r="L27" s="76"/>
      <c r="M27" s="73"/>
      <c r="N27" s="74"/>
      <c r="O27" s="74"/>
      <c r="P27" s="75"/>
      <c r="Q27" s="76"/>
      <c r="R27" s="73"/>
      <c r="S27" s="74"/>
      <c r="T27" s="74"/>
      <c r="U27" s="75"/>
      <c r="V27" s="76"/>
      <c r="W27" s="73"/>
      <c r="X27" s="74"/>
      <c r="Y27" s="74"/>
      <c r="Z27" s="75"/>
      <c r="AA27" s="76"/>
    </row>
    <row r="28" spans="1:27" s="30" customFormat="1" ht="16.5" customHeight="1">
      <c r="A28" s="70"/>
      <c r="B28" s="72"/>
      <c r="C28" s="45">
        <v>0.04</v>
      </c>
      <c r="D28" s="77">
        <f>SUM(C28*E26)</f>
        <v>9.3060000000000009</v>
      </c>
      <c r="E28" s="78"/>
      <c r="F28" s="32">
        <v>52</v>
      </c>
      <c r="G28" s="33">
        <f>SUM(D28*F28)</f>
        <v>483.91200000000003</v>
      </c>
      <c r="H28" s="31"/>
      <c r="I28" s="77"/>
      <c r="J28" s="78"/>
      <c r="K28" s="32"/>
      <c r="L28" s="33"/>
      <c r="M28" s="31"/>
      <c r="N28" s="77"/>
      <c r="O28" s="78"/>
      <c r="P28" s="32"/>
      <c r="Q28" s="33"/>
      <c r="R28" s="31"/>
      <c r="S28" s="77"/>
      <c r="T28" s="78"/>
      <c r="U28" s="32"/>
      <c r="V28" s="33"/>
      <c r="W28" s="31"/>
      <c r="X28" s="77"/>
      <c r="Y28" s="78"/>
      <c r="Z28" s="32"/>
      <c r="AA28" s="33"/>
    </row>
    <row r="29" spans="1:27" s="30" customFormat="1" ht="16.5" customHeight="1">
      <c r="A29" s="70">
        <v>21</v>
      </c>
      <c r="B29" s="91" t="s">
        <v>50</v>
      </c>
      <c r="C29" s="73" t="s">
        <v>33</v>
      </c>
      <c r="D29" s="74"/>
      <c r="E29" s="74"/>
      <c r="F29" s="75"/>
      <c r="G29" s="76"/>
      <c r="H29" s="73"/>
      <c r="I29" s="74"/>
      <c r="J29" s="74"/>
      <c r="K29" s="75"/>
      <c r="L29" s="76"/>
      <c r="M29" s="73"/>
      <c r="N29" s="74"/>
      <c r="O29" s="74"/>
      <c r="P29" s="75"/>
      <c r="Q29" s="76"/>
      <c r="R29" s="73"/>
      <c r="S29" s="74"/>
      <c r="T29" s="74"/>
      <c r="U29" s="75"/>
      <c r="V29" s="76"/>
      <c r="W29" s="73"/>
      <c r="X29" s="74"/>
      <c r="Y29" s="74"/>
      <c r="Z29" s="75"/>
      <c r="AA29" s="76"/>
    </row>
    <row r="30" spans="1:27" s="30" customFormat="1" ht="16.5" customHeight="1">
      <c r="A30" s="70"/>
      <c r="B30" s="92"/>
      <c r="C30" s="47">
        <v>0.06</v>
      </c>
      <c r="D30" s="68">
        <f>SUM(C30*E26)</f>
        <v>13.959</v>
      </c>
      <c r="E30" s="69"/>
      <c r="F30" s="32">
        <v>52</v>
      </c>
      <c r="G30" s="34">
        <f>SUM(D30*F30)</f>
        <v>725.86799999999994</v>
      </c>
      <c r="H30" s="31"/>
      <c r="I30" s="68"/>
      <c r="J30" s="69"/>
      <c r="K30" s="32"/>
      <c r="L30" s="34"/>
      <c r="M30" s="31"/>
      <c r="N30" s="68"/>
      <c r="O30" s="69"/>
      <c r="P30" s="32"/>
      <c r="Q30" s="34"/>
      <c r="R30" s="31"/>
      <c r="S30" s="68"/>
      <c r="T30" s="69"/>
      <c r="U30" s="32"/>
      <c r="V30" s="34"/>
      <c r="W30" s="31"/>
      <c r="X30" s="68"/>
      <c r="Y30" s="69"/>
      <c r="Z30" s="32"/>
      <c r="AA30" s="34"/>
    </row>
    <row r="31" spans="1:27" s="30" customFormat="1" ht="16.5" customHeight="1" thickBot="1">
      <c r="A31" s="29">
        <v>22</v>
      </c>
      <c r="B31" s="35" t="s">
        <v>34</v>
      </c>
      <c r="C31" s="36" t="s">
        <v>35</v>
      </c>
      <c r="D31" s="93">
        <f>SUM(E26+D28+D30)</f>
        <v>255.91500000000002</v>
      </c>
      <c r="E31" s="94"/>
      <c r="F31" s="37" t="s">
        <v>36</v>
      </c>
      <c r="G31" s="38">
        <f>SUM(G26+G28+G30)</f>
        <v>13307.58</v>
      </c>
      <c r="H31" s="36"/>
      <c r="I31" s="93"/>
      <c r="J31" s="94"/>
      <c r="K31" s="37"/>
      <c r="L31" s="38"/>
      <c r="M31" s="36"/>
      <c r="N31" s="93"/>
      <c r="O31" s="94"/>
      <c r="P31" s="37"/>
      <c r="Q31" s="38"/>
      <c r="R31" s="36"/>
      <c r="S31" s="93"/>
      <c r="T31" s="94"/>
      <c r="U31" s="37"/>
      <c r="V31" s="38"/>
      <c r="W31" s="36"/>
      <c r="X31" s="93"/>
      <c r="Y31" s="94"/>
      <c r="Z31" s="37"/>
      <c r="AA31" s="38"/>
    </row>
    <row r="32" spans="1:27" ht="13.5" thickBot="1">
      <c r="A32" s="79" t="s">
        <v>37</v>
      </c>
      <c r="B32" s="80"/>
      <c r="C32" s="81">
        <f>SUM(G31+L31+Q31+V31+AA31)</f>
        <v>13307.58</v>
      </c>
      <c r="D32" s="82"/>
      <c r="E32" s="83"/>
      <c r="F32" s="1"/>
      <c r="G32" s="1"/>
      <c r="H32" s="1"/>
      <c r="I32" s="39"/>
      <c r="J32" s="39"/>
      <c r="K32" s="1"/>
      <c r="L32" s="1"/>
      <c r="M32" s="1"/>
      <c r="N32" s="39"/>
      <c r="O32" s="39"/>
      <c r="P32" s="1"/>
      <c r="Q32" s="1"/>
      <c r="R32" s="1"/>
      <c r="S32" s="39"/>
      <c r="T32" s="39"/>
      <c r="U32" s="1"/>
      <c r="V32" s="1"/>
      <c r="W32" s="1"/>
      <c r="X32" s="39"/>
      <c r="Y32" s="39"/>
      <c r="Z32" s="1"/>
      <c r="AA32" s="1"/>
    </row>
    <row r="33" spans="2:4">
      <c r="B33" s="46" t="s">
        <v>41</v>
      </c>
    </row>
    <row r="34" spans="2:4">
      <c r="B34" s="46" t="s">
        <v>44</v>
      </c>
      <c r="C34" s="50"/>
      <c r="D34" s="50"/>
    </row>
    <row r="35" spans="2:4">
      <c r="B35" s="48" t="s">
        <v>43</v>
      </c>
      <c r="C35" s="49"/>
      <c r="D35" s="49"/>
    </row>
  </sheetData>
  <mergeCells count="80">
    <mergeCell ref="W27:AA27"/>
    <mergeCell ref="AA6:AA7"/>
    <mergeCell ref="W25:Y25"/>
    <mergeCell ref="Z25:AA25"/>
    <mergeCell ref="Y3:AA3"/>
    <mergeCell ref="T3:V3"/>
    <mergeCell ref="W3:X3"/>
    <mergeCell ref="W4:AA4"/>
    <mergeCell ref="R25:T25"/>
    <mergeCell ref="U25:V25"/>
    <mergeCell ref="R3:S3"/>
    <mergeCell ref="R4:V4"/>
    <mergeCell ref="S5:T5"/>
    <mergeCell ref="R6:R7"/>
    <mergeCell ref="S6:U6"/>
    <mergeCell ref="V6:V7"/>
    <mergeCell ref="X5:Y5"/>
    <mergeCell ref="W6:W7"/>
    <mergeCell ref="X6:Z6"/>
    <mergeCell ref="X31:Y31"/>
    <mergeCell ref="W29:AA29"/>
    <mergeCell ref="S28:T28"/>
    <mergeCell ref="S31:T31"/>
    <mergeCell ref="R29:V29"/>
    <mergeCell ref="S30:T30"/>
    <mergeCell ref="X28:Y28"/>
    <mergeCell ref="X30:Y30"/>
    <mergeCell ref="R27:V27"/>
    <mergeCell ref="M3:N3"/>
    <mergeCell ref="Q6:Q7"/>
    <mergeCell ref="C25:E25"/>
    <mergeCell ref="F25:G25"/>
    <mergeCell ref="H3:I3"/>
    <mergeCell ref="J3:L3"/>
    <mergeCell ref="H25:J25"/>
    <mergeCell ref="M6:M7"/>
    <mergeCell ref="N6:P6"/>
    <mergeCell ref="M27:Q27"/>
    <mergeCell ref="M25:O25"/>
    <mergeCell ref="P25:Q25"/>
    <mergeCell ref="O3:Q3"/>
    <mergeCell ref="M4:Q4"/>
    <mergeCell ref="N5:O5"/>
    <mergeCell ref="H29:L29"/>
    <mergeCell ref="N31:O31"/>
    <mergeCell ref="I31:J31"/>
    <mergeCell ref="I28:J28"/>
    <mergeCell ref="I30:J30"/>
    <mergeCell ref="N30:O30"/>
    <mergeCell ref="N28:O28"/>
    <mergeCell ref="M29:Q29"/>
    <mergeCell ref="H4:L4"/>
    <mergeCell ref="I5:J5"/>
    <mergeCell ref="H27:L27"/>
    <mergeCell ref="A32:B32"/>
    <mergeCell ref="C32:E32"/>
    <mergeCell ref="A3:A7"/>
    <mergeCell ref="G6:G7"/>
    <mergeCell ref="B25:B26"/>
    <mergeCell ref="B29:B30"/>
    <mergeCell ref="C29:G29"/>
    <mergeCell ref="D31:E31"/>
    <mergeCell ref="C3:D3"/>
    <mergeCell ref="K25:L25"/>
    <mergeCell ref="H6:H7"/>
    <mergeCell ref="I6:K6"/>
    <mergeCell ref="L6:L7"/>
    <mergeCell ref="D30:E30"/>
    <mergeCell ref="A27:A28"/>
    <mergeCell ref="B27:B28"/>
    <mergeCell ref="C27:G27"/>
    <mergeCell ref="A29:A30"/>
    <mergeCell ref="D28:E28"/>
    <mergeCell ref="E3:G3"/>
    <mergeCell ref="C6:C7"/>
    <mergeCell ref="D6:F6"/>
    <mergeCell ref="A1:G1"/>
    <mergeCell ref="C4:G4"/>
    <mergeCell ref="B3:B7"/>
    <mergeCell ref="D5:E5"/>
  </mergeCells>
  <phoneticPr fontId="0" type="noConversion"/>
  <printOptions gridLines="1"/>
  <pageMargins left="0.19" right="0.19" top="0.27" bottom="0.17" header="0.17" footer="0.17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5"/>
  <sheetViews>
    <sheetView topLeftCell="A13" zoomScaleNormal="100" workbookViewId="0">
      <selection activeCell="Q13" sqref="Q13"/>
    </sheetView>
  </sheetViews>
  <sheetFormatPr defaultRowHeight="12.75"/>
  <cols>
    <col min="1" max="1" width="3.5703125" customWidth="1"/>
    <col min="2" max="2" width="24.5703125" style="40" customWidth="1"/>
    <col min="3" max="3" width="6.42578125" customWidth="1"/>
    <col min="4" max="4" width="3.7109375" customWidth="1"/>
    <col min="5" max="5" width="6.7109375" customWidth="1"/>
    <col min="6" max="6" width="4" customWidth="1"/>
    <col min="7" max="7" width="9.85546875" customWidth="1"/>
    <col min="8" max="8" width="6.140625" customWidth="1"/>
    <col min="9" max="9" width="3.7109375" customWidth="1"/>
    <col min="10" max="10" width="6.7109375" customWidth="1"/>
    <col min="11" max="11" width="3.7109375" customWidth="1"/>
    <col min="12" max="12" width="11.28515625" customWidth="1"/>
    <col min="13" max="13" width="6.140625" customWidth="1"/>
    <col min="14" max="14" width="3.7109375" customWidth="1"/>
    <col min="15" max="15" width="6.7109375" customWidth="1"/>
    <col min="16" max="16" width="4.28515625" customWidth="1"/>
    <col min="17" max="17" width="11.42578125" bestFit="1" customWidth="1"/>
    <col min="18" max="18" width="6.140625" customWidth="1"/>
    <col min="19" max="19" width="3.7109375" customWidth="1"/>
    <col min="20" max="20" width="6.7109375" customWidth="1"/>
    <col min="21" max="21" width="4" customWidth="1"/>
    <col min="22" max="22" width="11.42578125" bestFit="1" customWidth="1"/>
    <col min="23" max="23" width="6.140625" customWidth="1"/>
    <col min="24" max="24" width="3.7109375" customWidth="1"/>
    <col min="25" max="25" width="6.7109375" customWidth="1"/>
    <col min="26" max="26" width="4.140625" customWidth="1"/>
    <col min="27" max="27" width="9.85546875" customWidth="1"/>
  </cols>
  <sheetData>
    <row r="1" spans="1:27">
      <c r="A1" s="59" t="s">
        <v>45</v>
      </c>
      <c r="B1" s="60"/>
      <c r="C1" s="60"/>
      <c r="D1" s="60"/>
      <c r="E1" s="60"/>
      <c r="F1" s="60"/>
      <c r="G1" s="60"/>
      <c r="H1" s="1" t="s">
        <v>48</v>
      </c>
      <c r="I1" s="1"/>
      <c r="J1" s="1" t="s">
        <v>39</v>
      </c>
      <c r="K1" s="1"/>
      <c r="L1" s="2"/>
      <c r="M1" s="1"/>
      <c r="N1" s="1"/>
      <c r="O1" s="1"/>
      <c r="P1" s="1"/>
      <c r="Q1" s="1"/>
      <c r="R1" s="3"/>
      <c r="S1" s="1"/>
      <c r="T1" s="1"/>
      <c r="U1" s="1"/>
      <c r="V1" s="1"/>
      <c r="W1" s="3"/>
      <c r="X1" s="1"/>
      <c r="Y1" s="1"/>
      <c r="Z1" s="1"/>
      <c r="AA1" s="1"/>
    </row>
    <row r="2" spans="1:27" ht="13.5" thickBot="1">
      <c r="A2" s="1" t="s">
        <v>0</v>
      </c>
      <c r="B2" s="4"/>
      <c r="C2" s="3" t="s">
        <v>1</v>
      </c>
      <c r="D2" s="1"/>
      <c r="E2" s="1"/>
      <c r="F2" s="1"/>
      <c r="G2" s="1"/>
      <c r="H2" s="1"/>
      <c r="I2" s="1"/>
      <c r="J2" s="1" t="s">
        <v>40</v>
      </c>
      <c r="K2" s="3"/>
      <c r="L2" s="3"/>
      <c r="M2" s="1"/>
      <c r="N2" s="1"/>
      <c r="O2" s="1"/>
      <c r="P2" s="1"/>
      <c r="Q2" s="1"/>
      <c r="R2" s="3"/>
      <c r="S2" s="1"/>
      <c r="T2" s="1"/>
      <c r="U2" s="1"/>
      <c r="V2" s="1"/>
      <c r="W2" s="3"/>
      <c r="X2" s="1"/>
      <c r="Y2" s="1"/>
      <c r="Z2" s="1"/>
      <c r="AA2" s="1"/>
    </row>
    <row r="3" spans="1:27" s="5" customFormat="1" ht="12.75" customHeight="1">
      <c r="A3" s="84" t="s">
        <v>2</v>
      </c>
      <c r="B3" s="64" t="s">
        <v>3</v>
      </c>
      <c r="C3" s="95" t="s">
        <v>4</v>
      </c>
      <c r="D3" s="96"/>
      <c r="E3" s="51" t="s">
        <v>47</v>
      </c>
      <c r="F3" s="52"/>
      <c r="G3" s="53"/>
      <c r="H3" s="95"/>
      <c r="I3" s="96"/>
      <c r="J3" s="51"/>
      <c r="K3" s="52"/>
      <c r="L3" s="53"/>
      <c r="M3" s="95"/>
      <c r="N3" s="96"/>
      <c r="O3" s="51"/>
      <c r="P3" s="52"/>
      <c r="Q3" s="53"/>
      <c r="R3" s="95"/>
      <c r="S3" s="96"/>
      <c r="T3" s="51"/>
      <c r="U3" s="52"/>
      <c r="V3" s="53"/>
      <c r="W3" s="95"/>
      <c r="X3" s="96"/>
      <c r="Y3" s="51"/>
      <c r="Z3" s="52"/>
      <c r="AA3" s="53"/>
    </row>
    <row r="4" spans="1:27" s="5" customFormat="1">
      <c r="A4" s="85"/>
      <c r="B4" s="65"/>
      <c r="C4" s="61" t="s">
        <v>5</v>
      </c>
      <c r="D4" s="57"/>
      <c r="E4" s="57"/>
      <c r="F4" s="62"/>
      <c r="G4" s="63"/>
      <c r="H4" s="61"/>
      <c r="I4" s="57"/>
      <c r="J4" s="57"/>
      <c r="K4" s="62"/>
      <c r="L4" s="63"/>
      <c r="M4" s="61"/>
      <c r="N4" s="57"/>
      <c r="O4" s="57"/>
      <c r="P4" s="62"/>
      <c r="Q4" s="63"/>
      <c r="R4" s="61"/>
      <c r="S4" s="57"/>
      <c r="T4" s="57"/>
      <c r="U4" s="62"/>
      <c r="V4" s="63"/>
      <c r="W4" s="61"/>
      <c r="X4" s="57"/>
      <c r="Y4" s="57"/>
      <c r="Z4" s="62"/>
      <c r="AA4" s="63"/>
    </row>
    <row r="5" spans="1:27" s="5" customFormat="1" ht="11.25">
      <c r="A5" s="85"/>
      <c r="B5" s="65"/>
      <c r="C5" s="6" t="s">
        <v>6</v>
      </c>
      <c r="D5" s="67">
        <v>41334</v>
      </c>
      <c r="E5" s="67"/>
      <c r="F5" s="7" t="s">
        <v>7</v>
      </c>
      <c r="G5" s="8">
        <v>41698</v>
      </c>
      <c r="H5" s="6"/>
      <c r="I5" s="67"/>
      <c r="J5" s="67"/>
      <c r="K5" s="7"/>
      <c r="L5" s="8"/>
      <c r="M5" s="6"/>
      <c r="N5" s="67"/>
      <c r="O5" s="67"/>
      <c r="P5" s="7"/>
      <c r="Q5" s="8"/>
      <c r="R5" s="6"/>
      <c r="S5" s="67"/>
      <c r="T5" s="67"/>
      <c r="U5" s="7"/>
      <c r="V5" s="8"/>
      <c r="W5" s="6"/>
      <c r="X5" s="67"/>
      <c r="Y5" s="67"/>
      <c r="Z5" s="7"/>
      <c r="AA5" s="8"/>
    </row>
    <row r="6" spans="1:27" s="5" customFormat="1" ht="12.75" customHeight="1">
      <c r="A6" s="85"/>
      <c r="B6" s="65"/>
      <c r="C6" s="54" t="s">
        <v>8</v>
      </c>
      <c r="D6" s="56" t="s">
        <v>9</v>
      </c>
      <c r="E6" s="57"/>
      <c r="F6" s="58"/>
      <c r="G6" s="87" t="s">
        <v>10</v>
      </c>
      <c r="H6" s="54"/>
      <c r="I6" s="56"/>
      <c r="J6" s="57"/>
      <c r="K6" s="58"/>
      <c r="L6" s="87"/>
      <c r="M6" s="54"/>
      <c r="N6" s="56"/>
      <c r="O6" s="57"/>
      <c r="P6" s="58"/>
      <c r="Q6" s="87"/>
      <c r="R6" s="54"/>
      <c r="S6" s="56"/>
      <c r="T6" s="57"/>
      <c r="U6" s="58"/>
      <c r="V6" s="87"/>
      <c r="W6" s="54"/>
      <c r="X6" s="56"/>
      <c r="Y6" s="57"/>
      <c r="Z6" s="58"/>
      <c r="AA6" s="87"/>
    </row>
    <row r="7" spans="1:27" s="5" customFormat="1" ht="12" thickBot="1">
      <c r="A7" s="86"/>
      <c r="B7" s="66"/>
      <c r="C7" s="55"/>
      <c r="D7" s="9" t="s">
        <v>11</v>
      </c>
      <c r="E7" s="9" t="s">
        <v>12</v>
      </c>
      <c r="F7" s="10" t="s">
        <v>13</v>
      </c>
      <c r="G7" s="88"/>
      <c r="H7" s="55"/>
      <c r="I7" s="9"/>
      <c r="J7" s="9"/>
      <c r="K7" s="10"/>
      <c r="L7" s="88"/>
      <c r="M7" s="55"/>
      <c r="N7" s="9"/>
      <c r="O7" s="9"/>
      <c r="P7" s="10"/>
      <c r="Q7" s="88"/>
      <c r="R7" s="55"/>
      <c r="S7" s="9"/>
      <c r="T7" s="9"/>
      <c r="U7" s="10"/>
      <c r="V7" s="88"/>
      <c r="W7" s="55"/>
      <c r="X7" s="9"/>
      <c r="Y7" s="9"/>
      <c r="Z7" s="10"/>
      <c r="AA7" s="88"/>
    </row>
    <row r="8" spans="1:27" ht="17.25" customHeight="1">
      <c r="A8" s="11">
        <v>1</v>
      </c>
      <c r="B8" s="12" t="s">
        <v>14</v>
      </c>
      <c r="C8" s="41">
        <v>1.2</v>
      </c>
      <c r="D8" s="13">
        <v>30</v>
      </c>
      <c r="E8" s="14">
        <f t="shared" ref="E8:E20" si="0">SUM(C8*D8)</f>
        <v>36</v>
      </c>
      <c r="F8" s="13">
        <v>52</v>
      </c>
      <c r="G8" s="15">
        <f t="shared" ref="G8:G20" si="1">SUM(E8*F8)</f>
        <v>1872</v>
      </c>
      <c r="H8" s="41"/>
      <c r="I8" s="13"/>
      <c r="J8" s="14"/>
      <c r="K8" s="13"/>
      <c r="L8" s="15"/>
      <c r="M8" s="41"/>
      <c r="N8" s="13"/>
      <c r="O8" s="14"/>
      <c r="P8" s="13"/>
      <c r="Q8" s="15"/>
      <c r="R8" s="16"/>
      <c r="S8" s="13"/>
      <c r="T8" s="14"/>
      <c r="U8" s="13"/>
      <c r="V8" s="15"/>
      <c r="W8" s="16"/>
      <c r="X8" s="13"/>
      <c r="Y8" s="14"/>
      <c r="Z8" s="13"/>
      <c r="AA8" s="15"/>
    </row>
    <row r="9" spans="1:27" ht="17.25" customHeight="1">
      <c r="A9" s="11">
        <v>2</v>
      </c>
      <c r="B9" s="12" t="s">
        <v>15</v>
      </c>
      <c r="C9" s="41">
        <v>0.38</v>
      </c>
      <c r="D9" s="13">
        <v>0</v>
      </c>
      <c r="E9" s="14">
        <f t="shared" si="0"/>
        <v>0</v>
      </c>
      <c r="F9" s="13">
        <v>52</v>
      </c>
      <c r="G9" s="15">
        <f t="shared" si="1"/>
        <v>0</v>
      </c>
      <c r="H9" s="41"/>
      <c r="I9" s="13"/>
      <c r="J9" s="14"/>
      <c r="K9" s="13"/>
      <c r="L9" s="15"/>
      <c r="M9" s="41"/>
      <c r="N9" s="13"/>
      <c r="O9" s="14"/>
      <c r="P9" s="13"/>
      <c r="Q9" s="15"/>
      <c r="R9" s="16"/>
      <c r="S9" s="13"/>
      <c r="T9" s="14"/>
      <c r="U9" s="13"/>
      <c r="V9" s="15"/>
      <c r="W9" s="16"/>
      <c r="X9" s="13"/>
      <c r="Y9" s="14"/>
      <c r="Z9" s="13"/>
      <c r="AA9" s="15"/>
    </row>
    <row r="10" spans="1:27" ht="17.25" customHeight="1">
      <c r="A10" s="11">
        <v>3</v>
      </c>
      <c r="B10" s="12" t="s">
        <v>16</v>
      </c>
      <c r="C10" s="41">
        <v>0.56999999999999995</v>
      </c>
      <c r="D10" s="13">
        <v>0</v>
      </c>
      <c r="E10" s="14">
        <f t="shared" si="0"/>
        <v>0</v>
      </c>
      <c r="F10" s="13">
        <v>52</v>
      </c>
      <c r="G10" s="15">
        <f t="shared" si="1"/>
        <v>0</v>
      </c>
      <c r="H10" s="41"/>
      <c r="I10" s="13"/>
      <c r="J10" s="14"/>
      <c r="K10" s="13"/>
      <c r="L10" s="15"/>
      <c r="M10" s="41"/>
      <c r="N10" s="13"/>
      <c r="O10" s="14"/>
      <c r="P10" s="13"/>
      <c r="Q10" s="15"/>
      <c r="R10" s="16"/>
      <c r="S10" s="13"/>
      <c r="T10" s="14"/>
      <c r="U10" s="13"/>
      <c r="V10" s="15"/>
      <c r="W10" s="16"/>
      <c r="X10" s="13"/>
      <c r="Y10" s="14"/>
      <c r="Z10" s="13"/>
      <c r="AA10" s="15"/>
    </row>
    <row r="11" spans="1:27" ht="17.25" customHeight="1">
      <c r="A11" s="11">
        <v>4</v>
      </c>
      <c r="B11" s="12" t="s">
        <v>17</v>
      </c>
      <c r="C11" s="41">
        <v>0.27</v>
      </c>
      <c r="D11" s="13">
        <v>0</v>
      </c>
      <c r="E11" s="14">
        <f t="shared" si="0"/>
        <v>0</v>
      </c>
      <c r="F11" s="13">
        <v>52</v>
      </c>
      <c r="G11" s="15">
        <f t="shared" si="1"/>
        <v>0</v>
      </c>
      <c r="H11" s="41"/>
      <c r="I11" s="13"/>
      <c r="J11" s="14"/>
      <c r="K11" s="13"/>
      <c r="L11" s="15"/>
      <c r="M11" s="41"/>
      <c r="N11" s="13"/>
      <c r="O11" s="14"/>
      <c r="P11" s="13"/>
      <c r="Q11" s="15"/>
      <c r="R11" s="16"/>
      <c r="S11" s="13"/>
      <c r="T11" s="14"/>
      <c r="U11" s="13"/>
      <c r="V11" s="15"/>
      <c r="W11" s="16"/>
      <c r="X11" s="13"/>
      <c r="Y11" s="14"/>
      <c r="Z11" s="13"/>
      <c r="AA11" s="15"/>
    </row>
    <row r="12" spans="1:27" ht="24.75" customHeight="1">
      <c r="A12" s="11">
        <v>5</v>
      </c>
      <c r="B12" s="17" t="s">
        <v>18</v>
      </c>
      <c r="C12" s="41">
        <v>0.28000000000000003</v>
      </c>
      <c r="D12" s="13">
        <v>24</v>
      </c>
      <c r="E12" s="14">
        <f t="shared" si="0"/>
        <v>6.7200000000000006</v>
      </c>
      <c r="F12" s="13">
        <v>52</v>
      </c>
      <c r="G12" s="15">
        <f t="shared" si="1"/>
        <v>349.44000000000005</v>
      </c>
      <c r="H12" s="41"/>
      <c r="I12" s="13"/>
      <c r="J12" s="14"/>
      <c r="K12" s="13"/>
      <c r="L12" s="15"/>
      <c r="M12" s="41"/>
      <c r="N12" s="13"/>
      <c r="O12" s="14"/>
      <c r="P12" s="13"/>
      <c r="Q12" s="15"/>
      <c r="R12" s="16"/>
      <c r="S12" s="13"/>
      <c r="T12" s="14"/>
      <c r="U12" s="13"/>
      <c r="V12" s="15"/>
      <c r="W12" s="16"/>
      <c r="X12" s="13"/>
      <c r="Y12" s="14"/>
      <c r="Z12" s="13"/>
      <c r="AA12" s="15"/>
    </row>
    <row r="13" spans="1:27" ht="17.25" customHeight="1">
      <c r="A13" s="11">
        <v>6</v>
      </c>
      <c r="B13" s="12" t="s">
        <v>19</v>
      </c>
      <c r="C13" s="41">
        <v>0.35</v>
      </c>
      <c r="D13" s="13">
        <v>0</v>
      </c>
      <c r="E13" s="14">
        <f t="shared" si="0"/>
        <v>0</v>
      </c>
      <c r="F13" s="13">
        <v>52</v>
      </c>
      <c r="G13" s="15">
        <f t="shared" si="1"/>
        <v>0</v>
      </c>
      <c r="H13" s="41"/>
      <c r="I13" s="13"/>
      <c r="J13" s="14"/>
      <c r="K13" s="13"/>
      <c r="L13" s="15"/>
      <c r="M13" s="41"/>
      <c r="N13" s="13"/>
      <c r="O13" s="14"/>
      <c r="P13" s="13"/>
      <c r="Q13" s="15"/>
      <c r="R13" s="16"/>
      <c r="S13" s="13"/>
      <c r="T13" s="14"/>
      <c r="U13" s="13"/>
      <c r="V13" s="15"/>
      <c r="W13" s="16"/>
      <c r="X13" s="13"/>
      <c r="Y13" s="14"/>
      <c r="Z13" s="13"/>
      <c r="AA13" s="15"/>
    </row>
    <row r="14" spans="1:27" ht="17.25" customHeight="1">
      <c r="A14" s="11">
        <v>7</v>
      </c>
      <c r="B14" s="12" t="s">
        <v>20</v>
      </c>
      <c r="C14" s="41">
        <v>5</v>
      </c>
      <c r="D14" s="13">
        <v>1</v>
      </c>
      <c r="E14" s="14">
        <f t="shared" si="0"/>
        <v>5</v>
      </c>
      <c r="F14" s="13">
        <v>52</v>
      </c>
      <c r="G14" s="15">
        <f t="shared" si="1"/>
        <v>260</v>
      </c>
      <c r="H14" s="41"/>
      <c r="I14" s="13"/>
      <c r="J14" s="14"/>
      <c r="K14" s="13"/>
      <c r="L14" s="15"/>
      <c r="M14" s="41"/>
      <c r="N14" s="13"/>
      <c r="O14" s="14"/>
      <c r="P14" s="13"/>
      <c r="Q14" s="15"/>
      <c r="R14" s="16"/>
      <c r="S14" s="13"/>
      <c r="T14" s="14"/>
      <c r="U14" s="13"/>
      <c r="V14" s="15"/>
      <c r="W14" s="16"/>
      <c r="X14" s="13"/>
      <c r="Y14" s="14"/>
      <c r="Z14" s="13"/>
      <c r="AA14" s="15"/>
    </row>
    <row r="15" spans="1:27" ht="17.25" customHeight="1">
      <c r="A15" s="11">
        <v>8</v>
      </c>
      <c r="B15" s="12" t="s">
        <v>21</v>
      </c>
      <c r="C15" s="41">
        <v>7</v>
      </c>
      <c r="D15" s="13">
        <v>8</v>
      </c>
      <c r="E15" s="14">
        <f t="shared" si="0"/>
        <v>56</v>
      </c>
      <c r="F15" s="13">
        <v>52</v>
      </c>
      <c r="G15" s="15">
        <f t="shared" si="1"/>
        <v>2912</v>
      </c>
      <c r="H15" s="41"/>
      <c r="I15" s="13"/>
      <c r="J15" s="14"/>
      <c r="K15" s="13"/>
      <c r="L15" s="15"/>
      <c r="M15" s="41"/>
      <c r="N15" s="13"/>
      <c r="O15" s="14"/>
      <c r="P15" s="13"/>
      <c r="Q15" s="15"/>
      <c r="R15" s="16"/>
      <c r="S15" s="13"/>
      <c r="T15" s="14"/>
      <c r="U15" s="13"/>
      <c r="V15" s="15"/>
      <c r="W15" s="16"/>
      <c r="X15" s="13"/>
      <c r="Y15" s="14"/>
      <c r="Z15" s="13"/>
      <c r="AA15" s="15"/>
    </row>
    <row r="16" spans="1:27" ht="17.25" customHeight="1">
      <c r="A16" s="11">
        <v>9</v>
      </c>
      <c r="B16" s="12" t="s">
        <v>22</v>
      </c>
      <c r="C16" s="41">
        <v>6</v>
      </c>
      <c r="D16" s="13">
        <v>9</v>
      </c>
      <c r="E16" s="14">
        <f t="shared" si="0"/>
        <v>54</v>
      </c>
      <c r="F16" s="13">
        <v>52</v>
      </c>
      <c r="G16" s="15">
        <f t="shared" si="1"/>
        <v>2808</v>
      </c>
      <c r="H16" s="41"/>
      <c r="I16" s="13"/>
      <c r="J16" s="14"/>
      <c r="K16" s="13"/>
      <c r="L16" s="15"/>
      <c r="M16" s="41"/>
      <c r="N16" s="13"/>
      <c r="O16" s="14"/>
      <c r="P16" s="13"/>
      <c r="Q16" s="15"/>
      <c r="R16" s="16"/>
      <c r="S16" s="13"/>
      <c r="T16" s="14"/>
      <c r="U16" s="13"/>
      <c r="V16" s="15"/>
      <c r="W16" s="16"/>
      <c r="X16" s="13"/>
      <c r="Y16" s="14"/>
      <c r="Z16" s="13"/>
      <c r="AA16" s="15"/>
    </row>
    <row r="17" spans="1:27" ht="17.25" customHeight="1">
      <c r="A17" s="11">
        <v>10</v>
      </c>
      <c r="B17" s="12" t="s">
        <v>23</v>
      </c>
      <c r="C17" s="41">
        <v>2</v>
      </c>
      <c r="D17" s="13">
        <v>0</v>
      </c>
      <c r="E17" s="14">
        <f t="shared" si="0"/>
        <v>0</v>
      </c>
      <c r="F17" s="13">
        <v>52</v>
      </c>
      <c r="G17" s="15">
        <f t="shared" si="1"/>
        <v>0</v>
      </c>
      <c r="H17" s="41"/>
      <c r="I17" s="13"/>
      <c r="J17" s="14"/>
      <c r="K17" s="13"/>
      <c r="L17" s="15"/>
      <c r="M17" s="41"/>
      <c r="N17" s="13"/>
      <c r="O17" s="14"/>
      <c r="P17" s="13"/>
      <c r="Q17" s="15"/>
      <c r="R17" s="16"/>
      <c r="S17" s="13"/>
      <c r="T17" s="14"/>
      <c r="U17" s="13"/>
      <c r="V17" s="15"/>
      <c r="W17" s="16"/>
      <c r="X17" s="13"/>
      <c r="Y17" s="14"/>
      <c r="Z17" s="13"/>
      <c r="AA17" s="15"/>
    </row>
    <row r="18" spans="1:27" ht="17.25" customHeight="1">
      <c r="A18" s="11">
        <v>11</v>
      </c>
      <c r="B18" s="12" t="s">
        <v>24</v>
      </c>
      <c r="C18" s="41">
        <v>3</v>
      </c>
      <c r="D18" s="13">
        <v>4</v>
      </c>
      <c r="E18" s="14">
        <f t="shared" si="0"/>
        <v>12</v>
      </c>
      <c r="F18" s="13">
        <v>52</v>
      </c>
      <c r="G18" s="15">
        <f t="shared" si="1"/>
        <v>624</v>
      </c>
      <c r="H18" s="41"/>
      <c r="I18" s="13"/>
      <c r="J18" s="14"/>
      <c r="K18" s="13"/>
      <c r="L18" s="15"/>
      <c r="M18" s="41"/>
      <c r="N18" s="13"/>
      <c r="O18" s="14"/>
      <c r="P18" s="13"/>
      <c r="Q18" s="15"/>
      <c r="R18" s="16"/>
      <c r="S18" s="13"/>
      <c r="T18" s="14"/>
      <c r="U18" s="13"/>
      <c r="V18" s="15"/>
      <c r="W18" s="16"/>
      <c r="X18" s="13"/>
      <c r="Y18" s="14"/>
      <c r="Z18" s="13"/>
      <c r="AA18" s="15"/>
    </row>
    <row r="19" spans="1:27" ht="17.25" customHeight="1">
      <c r="A19" s="11">
        <v>12</v>
      </c>
      <c r="B19" s="12" t="s">
        <v>25</v>
      </c>
      <c r="C19" s="41">
        <v>1.5</v>
      </c>
      <c r="D19" s="13">
        <v>0</v>
      </c>
      <c r="E19" s="14">
        <f t="shared" si="0"/>
        <v>0</v>
      </c>
      <c r="F19" s="13">
        <v>52</v>
      </c>
      <c r="G19" s="15">
        <f t="shared" si="1"/>
        <v>0</v>
      </c>
      <c r="H19" s="41"/>
      <c r="I19" s="13"/>
      <c r="J19" s="14"/>
      <c r="K19" s="13"/>
      <c r="L19" s="15"/>
      <c r="M19" s="41"/>
      <c r="N19" s="13"/>
      <c r="O19" s="14"/>
      <c r="P19" s="13"/>
      <c r="Q19" s="15"/>
      <c r="R19" s="16"/>
      <c r="S19" s="13"/>
      <c r="T19" s="14"/>
      <c r="U19" s="13"/>
      <c r="V19" s="15"/>
      <c r="W19" s="16"/>
      <c r="X19" s="13"/>
      <c r="Y19" s="14"/>
      <c r="Z19" s="13"/>
      <c r="AA19" s="15"/>
    </row>
    <row r="20" spans="1:27" ht="17.25" customHeight="1">
      <c r="A20" s="11">
        <v>13</v>
      </c>
      <c r="B20" s="12" t="s">
        <v>26</v>
      </c>
      <c r="C20" s="41">
        <v>1.75</v>
      </c>
      <c r="D20" s="13">
        <v>0</v>
      </c>
      <c r="E20" s="14">
        <f t="shared" si="0"/>
        <v>0</v>
      </c>
      <c r="F20" s="13">
        <v>52</v>
      </c>
      <c r="G20" s="15">
        <f t="shared" si="1"/>
        <v>0</v>
      </c>
      <c r="H20" s="41"/>
      <c r="I20" s="13"/>
      <c r="J20" s="14"/>
      <c r="K20" s="13"/>
      <c r="L20" s="15"/>
      <c r="M20" s="41"/>
      <c r="N20" s="13"/>
      <c r="O20" s="14"/>
      <c r="P20" s="13"/>
      <c r="Q20" s="15"/>
      <c r="R20" s="16"/>
      <c r="S20" s="13"/>
      <c r="T20" s="14"/>
      <c r="U20" s="13"/>
      <c r="V20" s="15"/>
      <c r="W20" s="16"/>
      <c r="X20" s="13"/>
      <c r="Y20" s="14"/>
      <c r="Z20" s="13"/>
      <c r="AA20" s="15"/>
    </row>
    <row r="21" spans="1:27" ht="17.25" customHeight="1">
      <c r="A21" s="11">
        <v>14</v>
      </c>
      <c r="B21" s="12"/>
      <c r="C21" s="16"/>
      <c r="D21" s="13"/>
      <c r="E21" s="14"/>
      <c r="F21" s="13"/>
      <c r="G21" s="15"/>
      <c r="H21" s="16"/>
      <c r="I21" s="13"/>
      <c r="J21" s="14"/>
      <c r="K21" s="13"/>
      <c r="L21" s="15"/>
      <c r="M21" s="16"/>
      <c r="N21" s="13"/>
      <c r="O21" s="14"/>
      <c r="P21" s="13"/>
      <c r="Q21" s="15"/>
      <c r="R21" s="16"/>
      <c r="S21" s="13"/>
      <c r="T21" s="14"/>
      <c r="U21" s="13"/>
      <c r="V21" s="15"/>
      <c r="W21" s="16"/>
      <c r="X21" s="13"/>
      <c r="Y21" s="14"/>
      <c r="Z21" s="13"/>
      <c r="AA21" s="15"/>
    </row>
    <row r="22" spans="1:27" ht="17.25" customHeight="1">
      <c r="A22" s="11">
        <v>15</v>
      </c>
      <c r="B22" s="12"/>
      <c r="C22" s="16"/>
      <c r="D22" s="13"/>
      <c r="E22" s="14"/>
      <c r="F22" s="13"/>
      <c r="G22" s="15"/>
      <c r="H22" s="16"/>
      <c r="I22" s="13"/>
      <c r="J22" s="14"/>
      <c r="K22" s="13"/>
      <c r="L22" s="15"/>
      <c r="M22" s="16"/>
      <c r="N22" s="13"/>
      <c r="O22" s="14"/>
      <c r="P22" s="13"/>
      <c r="Q22" s="15"/>
      <c r="R22" s="16"/>
      <c r="S22" s="13"/>
      <c r="T22" s="14"/>
      <c r="U22" s="13"/>
      <c r="V22" s="15"/>
      <c r="W22" s="16"/>
      <c r="X22" s="13"/>
      <c r="Y22" s="14"/>
      <c r="Z22" s="13"/>
      <c r="AA22" s="15"/>
    </row>
    <row r="23" spans="1:27" ht="17.25" customHeight="1">
      <c r="A23" s="11">
        <v>16</v>
      </c>
      <c r="B23" s="12"/>
      <c r="C23" s="16"/>
      <c r="D23" s="13"/>
      <c r="E23" s="14"/>
      <c r="F23" s="13"/>
      <c r="G23" s="15"/>
      <c r="H23" s="16"/>
      <c r="I23" s="13"/>
      <c r="J23" s="14"/>
      <c r="K23" s="13"/>
      <c r="L23" s="15"/>
      <c r="M23" s="16"/>
      <c r="N23" s="13"/>
      <c r="O23" s="14"/>
      <c r="P23" s="13"/>
      <c r="Q23" s="15"/>
      <c r="R23" s="16"/>
      <c r="S23" s="13"/>
      <c r="T23" s="14"/>
      <c r="U23" s="13"/>
      <c r="V23" s="15"/>
      <c r="W23" s="16"/>
      <c r="X23" s="13"/>
      <c r="Y23" s="14"/>
      <c r="Z23" s="13"/>
      <c r="AA23" s="15"/>
    </row>
    <row r="24" spans="1:27" ht="17.25" customHeight="1" thickBot="1">
      <c r="A24" s="11">
        <v>17</v>
      </c>
      <c r="B24" s="42" t="s">
        <v>51</v>
      </c>
      <c r="C24" s="44">
        <v>25</v>
      </c>
      <c r="D24" s="20">
        <v>1</v>
      </c>
      <c r="E24" s="21">
        <f>C24*D24</f>
        <v>25</v>
      </c>
      <c r="F24" s="20">
        <v>52</v>
      </c>
      <c r="G24" s="22">
        <f>SUM(E24*F24)</f>
        <v>1300</v>
      </c>
      <c r="H24" s="19"/>
      <c r="I24" s="20"/>
      <c r="J24" s="21"/>
      <c r="K24" s="20"/>
      <c r="L24" s="22"/>
      <c r="M24" s="19"/>
      <c r="N24" s="20"/>
      <c r="O24" s="21"/>
      <c r="P24" s="20"/>
      <c r="Q24" s="22"/>
      <c r="R24" s="19"/>
      <c r="S24" s="20"/>
      <c r="T24" s="21"/>
      <c r="U24" s="20"/>
      <c r="V24" s="22"/>
      <c r="W24" s="19"/>
      <c r="X24" s="20"/>
      <c r="Y24" s="21"/>
      <c r="Z24" s="20"/>
      <c r="AA24" s="22"/>
    </row>
    <row r="25" spans="1:27" ht="13.5" customHeight="1" thickTop="1">
      <c r="A25" s="23">
        <v>18</v>
      </c>
      <c r="B25" s="89" t="s">
        <v>28</v>
      </c>
      <c r="C25" s="99" t="s">
        <v>29</v>
      </c>
      <c r="D25" s="100"/>
      <c r="E25" s="101"/>
      <c r="F25" s="97" t="s">
        <v>30</v>
      </c>
      <c r="G25" s="98"/>
      <c r="H25" s="99"/>
      <c r="I25" s="100"/>
      <c r="J25" s="101"/>
      <c r="K25" s="97"/>
      <c r="L25" s="98"/>
      <c r="M25" s="99"/>
      <c r="N25" s="100"/>
      <c r="O25" s="101"/>
      <c r="P25" s="97"/>
      <c r="Q25" s="98"/>
      <c r="R25" s="99"/>
      <c r="S25" s="100"/>
      <c r="T25" s="101"/>
      <c r="U25" s="97"/>
      <c r="V25" s="98"/>
      <c r="W25" s="99"/>
      <c r="X25" s="100"/>
      <c r="Y25" s="101"/>
      <c r="Z25" s="97"/>
      <c r="AA25" s="98"/>
    </row>
    <row r="26" spans="1:27" ht="15" customHeight="1">
      <c r="A26" s="24">
        <v>19</v>
      </c>
      <c r="B26" s="90"/>
      <c r="C26" s="25"/>
      <c r="D26" s="26"/>
      <c r="E26" s="27">
        <f>SUM(E8:E24)</f>
        <v>194.72</v>
      </c>
      <c r="F26" s="26"/>
      <c r="G26" s="28">
        <f>SUM(G8:G24)</f>
        <v>10125.44</v>
      </c>
      <c r="H26" s="25"/>
      <c r="I26" s="26"/>
      <c r="J26" s="27"/>
      <c r="K26" s="26"/>
      <c r="L26" s="28"/>
      <c r="M26" s="25"/>
      <c r="N26" s="26"/>
      <c r="O26" s="27"/>
      <c r="P26" s="26"/>
      <c r="Q26" s="28"/>
      <c r="R26" s="25"/>
      <c r="S26" s="26"/>
      <c r="T26" s="27"/>
      <c r="U26" s="26"/>
      <c r="V26" s="28"/>
      <c r="W26" s="25"/>
      <c r="X26" s="26"/>
      <c r="Y26" s="27"/>
      <c r="Z26" s="26"/>
      <c r="AA26" s="28"/>
    </row>
    <row r="27" spans="1:27" s="30" customFormat="1" ht="16.5" customHeight="1">
      <c r="A27" s="70">
        <v>20</v>
      </c>
      <c r="B27" s="102" t="s">
        <v>31</v>
      </c>
      <c r="C27" s="73" t="s">
        <v>32</v>
      </c>
      <c r="D27" s="74"/>
      <c r="E27" s="74"/>
      <c r="F27" s="75"/>
      <c r="G27" s="76"/>
      <c r="H27" s="73"/>
      <c r="I27" s="74"/>
      <c r="J27" s="74"/>
      <c r="K27" s="75"/>
      <c r="L27" s="76"/>
      <c r="M27" s="73"/>
      <c r="N27" s="74"/>
      <c r="O27" s="74"/>
      <c r="P27" s="75"/>
      <c r="Q27" s="76"/>
      <c r="R27" s="73"/>
      <c r="S27" s="74"/>
      <c r="T27" s="74"/>
      <c r="U27" s="75"/>
      <c r="V27" s="76"/>
      <c r="W27" s="73"/>
      <c r="X27" s="74"/>
      <c r="Y27" s="74"/>
      <c r="Z27" s="75"/>
      <c r="AA27" s="76"/>
    </row>
    <row r="28" spans="1:27" s="30" customFormat="1" ht="16.5" customHeight="1">
      <c r="A28" s="70"/>
      <c r="B28" s="103"/>
      <c r="C28" s="31">
        <v>0</v>
      </c>
      <c r="D28" s="77">
        <f>SUM(C28*E26)</f>
        <v>0</v>
      </c>
      <c r="E28" s="78"/>
      <c r="F28" s="32">
        <v>52</v>
      </c>
      <c r="G28" s="33">
        <f>SUM(D28*F28)</f>
        <v>0</v>
      </c>
      <c r="H28" s="31"/>
      <c r="I28" s="77"/>
      <c r="J28" s="78"/>
      <c r="K28" s="32"/>
      <c r="L28" s="33"/>
      <c r="M28" s="31"/>
      <c r="N28" s="77"/>
      <c r="O28" s="78"/>
      <c r="P28" s="32"/>
      <c r="Q28" s="33"/>
      <c r="R28" s="31"/>
      <c r="S28" s="77"/>
      <c r="T28" s="78"/>
      <c r="U28" s="32"/>
      <c r="V28" s="33"/>
      <c r="W28" s="31"/>
      <c r="X28" s="77"/>
      <c r="Y28" s="78"/>
      <c r="Z28" s="32"/>
      <c r="AA28" s="33"/>
    </row>
    <row r="29" spans="1:27" s="30" customFormat="1" ht="16.5" customHeight="1">
      <c r="A29" s="70">
        <v>21</v>
      </c>
      <c r="B29" s="91" t="s">
        <v>52</v>
      </c>
      <c r="C29" s="73" t="s">
        <v>33</v>
      </c>
      <c r="D29" s="74"/>
      <c r="E29" s="74"/>
      <c r="F29" s="75"/>
      <c r="G29" s="76"/>
      <c r="H29" s="73"/>
      <c r="I29" s="74"/>
      <c r="J29" s="74"/>
      <c r="K29" s="75"/>
      <c r="L29" s="76"/>
      <c r="M29" s="73"/>
      <c r="N29" s="74"/>
      <c r="O29" s="74"/>
      <c r="P29" s="75"/>
      <c r="Q29" s="76"/>
      <c r="R29" s="73"/>
      <c r="S29" s="74"/>
      <c r="T29" s="74"/>
      <c r="U29" s="75"/>
      <c r="V29" s="76"/>
      <c r="W29" s="73"/>
      <c r="X29" s="74"/>
      <c r="Y29" s="74"/>
      <c r="Z29" s="75"/>
      <c r="AA29" s="76"/>
    </row>
    <row r="30" spans="1:27" s="30" customFormat="1" ht="16.5" customHeight="1">
      <c r="A30" s="70"/>
      <c r="B30" s="92"/>
      <c r="C30" s="47">
        <v>0.06</v>
      </c>
      <c r="D30" s="68">
        <f>SUM(C30*E26)</f>
        <v>11.683199999999999</v>
      </c>
      <c r="E30" s="69"/>
      <c r="F30" s="32">
        <v>52</v>
      </c>
      <c r="G30" s="34">
        <f>SUM(D30*F30)</f>
        <v>607.52639999999997</v>
      </c>
      <c r="H30" s="31"/>
      <c r="I30" s="68"/>
      <c r="J30" s="69"/>
      <c r="K30" s="32"/>
      <c r="L30" s="34"/>
      <c r="M30" s="31"/>
      <c r="N30" s="68"/>
      <c r="O30" s="69"/>
      <c r="P30" s="32"/>
      <c r="Q30" s="34"/>
      <c r="R30" s="31"/>
      <c r="S30" s="68"/>
      <c r="T30" s="69"/>
      <c r="U30" s="32"/>
      <c r="V30" s="34"/>
      <c r="W30" s="31"/>
      <c r="X30" s="68"/>
      <c r="Y30" s="69"/>
      <c r="Z30" s="32"/>
      <c r="AA30" s="34"/>
    </row>
    <row r="31" spans="1:27" s="30" customFormat="1" ht="16.5" customHeight="1" thickBot="1">
      <c r="A31" s="29">
        <v>22</v>
      </c>
      <c r="B31" s="35" t="s">
        <v>34</v>
      </c>
      <c r="C31" s="36" t="s">
        <v>35</v>
      </c>
      <c r="D31" s="93">
        <f>SUM(E26+D28+D30)</f>
        <v>206.4032</v>
      </c>
      <c r="E31" s="94"/>
      <c r="F31" s="37" t="s">
        <v>36</v>
      </c>
      <c r="G31" s="38">
        <f>SUM(G26+G28+G30)</f>
        <v>10732.966400000001</v>
      </c>
      <c r="H31" s="36"/>
      <c r="I31" s="93"/>
      <c r="J31" s="94"/>
      <c r="K31" s="37"/>
      <c r="L31" s="38"/>
      <c r="M31" s="36"/>
      <c r="N31" s="93"/>
      <c r="O31" s="94"/>
      <c r="P31" s="37"/>
      <c r="Q31" s="38"/>
      <c r="R31" s="36"/>
      <c r="S31" s="93"/>
      <c r="T31" s="94"/>
      <c r="U31" s="37"/>
      <c r="V31" s="38"/>
      <c r="W31" s="36"/>
      <c r="X31" s="93"/>
      <c r="Y31" s="94"/>
      <c r="Z31" s="37"/>
      <c r="AA31" s="38"/>
    </row>
    <row r="32" spans="1:27" ht="13.5" thickBot="1">
      <c r="A32" s="79" t="s">
        <v>37</v>
      </c>
      <c r="B32" s="80"/>
      <c r="C32" s="81">
        <f>SUM(G31+L31+Q31+V31+AA31)</f>
        <v>10732.966400000001</v>
      </c>
      <c r="D32" s="82"/>
      <c r="E32" s="83"/>
      <c r="F32" s="1"/>
      <c r="G32" s="1"/>
      <c r="H32" s="1"/>
      <c r="I32" s="39"/>
      <c r="J32" s="39"/>
      <c r="K32" s="1"/>
      <c r="L32" s="1"/>
      <c r="M32" s="1"/>
      <c r="N32" s="39"/>
      <c r="O32" s="39"/>
      <c r="P32" s="1"/>
      <c r="Q32" s="1"/>
      <c r="R32" s="1"/>
      <c r="S32" s="39"/>
      <c r="T32" s="39"/>
      <c r="U32" s="1"/>
      <c r="V32" s="1"/>
      <c r="W32" s="1"/>
      <c r="X32" s="39"/>
      <c r="Y32" s="39"/>
      <c r="Z32" s="1"/>
      <c r="AA32" s="1"/>
    </row>
    <row r="33" spans="2:2">
      <c r="B33" s="43" t="s">
        <v>41</v>
      </c>
    </row>
    <row r="34" spans="2:2">
      <c r="B34" s="43" t="s">
        <v>42</v>
      </c>
    </row>
    <row r="35" spans="2:2">
      <c r="B35" s="48" t="s">
        <v>43</v>
      </c>
    </row>
  </sheetData>
  <mergeCells count="80">
    <mergeCell ref="W27:AA27"/>
    <mergeCell ref="AA6:AA7"/>
    <mergeCell ref="W25:Y25"/>
    <mergeCell ref="Z25:AA25"/>
    <mergeCell ref="Y3:AA3"/>
    <mergeCell ref="T3:V3"/>
    <mergeCell ref="W3:X3"/>
    <mergeCell ref="W4:AA4"/>
    <mergeCell ref="R25:T25"/>
    <mergeCell ref="U25:V25"/>
    <mergeCell ref="R3:S3"/>
    <mergeCell ref="R4:V4"/>
    <mergeCell ref="S5:T5"/>
    <mergeCell ref="R6:R7"/>
    <mergeCell ref="S6:U6"/>
    <mergeCell ref="V6:V7"/>
    <mergeCell ref="X5:Y5"/>
    <mergeCell ref="W6:W7"/>
    <mergeCell ref="X6:Z6"/>
    <mergeCell ref="X31:Y31"/>
    <mergeCell ref="W29:AA29"/>
    <mergeCell ref="S28:T28"/>
    <mergeCell ref="S31:T31"/>
    <mergeCell ref="R29:V29"/>
    <mergeCell ref="S30:T30"/>
    <mergeCell ref="X28:Y28"/>
    <mergeCell ref="X30:Y30"/>
    <mergeCell ref="R27:V27"/>
    <mergeCell ref="M3:N3"/>
    <mergeCell ref="Q6:Q7"/>
    <mergeCell ref="C25:E25"/>
    <mergeCell ref="F25:G25"/>
    <mergeCell ref="H3:I3"/>
    <mergeCell ref="J3:L3"/>
    <mergeCell ref="H25:J25"/>
    <mergeCell ref="M6:M7"/>
    <mergeCell ref="N6:P6"/>
    <mergeCell ref="M27:Q27"/>
    <mergeCell ref="M25:O25"/>
    <mergeCell ref="P25:Q25"/>
    <mergeCell ref="O3:Q3"/>
    <mergeCell ref="M4:Q4"/>
    <mergeCell ref="N5:O5"/>
    <mergeCell ref="H29:L29"/>
    <mergeCell ref="N31:O31"/>
    <mergeCell ref="I31:J31"/>
    <mergeCell ref="I28:J28"/>
    <mergeCell ref="I30:J30"/>
    <mergeCell ref="N30:O30"/>
    <mergeCell ref="N28:O28"/>
    <mergeCell ref="M29:Q29"/>
    <mergeCell ref="H4:L4"/>
    <mergeCell ref="I5:J5"/>
    <mergeCell ref="H27:L27"/>
    <mergeCell ref="A32:B32"/>
    <mergeCell ref="C32:E32"/>
    <mergeCell ref="A3:A7"/>
    <mergeCell ref="G6:G7"/>
    <mergeCell ref="B25:B26"/>
    <mergeCell ref="B29:B30"/>
    <mergeCell ref="C29:G29"/>
    <mergeCell ref="D31:E31"/>
    <mergeCell ref="C3:D3"/>
    <mergeCell ref="K25:L25"/>
    <mergeCell ref="H6:H7"/>
    <mergeCell ref="I6:K6"/>
    <mergeCell ref="L6:L7"/>
    <mergeCell ref="D30:E30"/>
    <mergeCell ref="A27:A28"/>
    <mergeCell ref="B27:B28"/>
    <mergeCell ref="C27:G27"/>
    <mergeCell ref="A29:A30"/>
    <mergeCell ref="D28:E28"/>
    <mergeCell ref="E3:G3"/>
    <mergeCell ref="C6:C7"/>
    <mergeCell ref="D6:F6"/>
    <mergeCell ref="A1:G1"/>
    <mergeCell ref="C4:G4"/>
    <mergeCell ref="B3:B7"/>
    <mergeCell ref="D5:E5"/>
  </mergeCells>
  <phoneticPr fontId="0" type="noConversion"/>
  <printOptions gridLines="1"/>
  <pageMargins left="0.19" right="0.19" top="0.27" bottom="0.17" header="0.17" footer="0.17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Fort Wainwright</vt:lpstr>
      <vt:lpstr>Fort Greely</vt:lpstr>
    </vt:vector>
  </TitlesOfParts>
  <Company>ALSCO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sschwartz</dc:creator>
  <cp:lastModifiedBy>DeCA</cp:lastModifiedBy>
  <cp:lastPrinted>2013-01-08T19:45:29Z</cp:lastPrinted>
  <dcterms:created xsi:type="dcterms:W3CDTF">2012-12-20T17:11:39Z</dcterms:created>
  <dcterms:modified xsi:type="dcterms:W3CDTF">2013-02-05T18:22:52Z</dcterms:modified>
</cp:coreProperties>
</file>